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11760" tabRatio="487"/>
  </bookViews>
  <sheets>
    <sheet name="Poblacion Efectiva (Avance)" sheetId="6" r:id="rId1"/>
  </sheets>
  <definedNames>
    <definedName name="_xlnm.Print_Area" localSheetId="0">'Poblacion Efectiva (Avance)'!$A$1:$Q$74</definedName>
    <definedName name="_xlnm.Print_Titles" localSheetId="0">'Poblacion Efectiva (Avance)'!$1:$17</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B18" i="6"/>
  <c r="C63" l="1"/>
  <c r="B63"/>
  <c r="P70"/>
  <c r="O70"/>
  <c r="N70"/>
  <c r="M70"/>
  <c r="L70"/>
  <c r="K70"/>
  <c r="I70"/>
  <c r="F70"/>
  <c r="G70"/>
  <c r="E70"/>
  <c r="D70"/>
  <c r="J13"/>
  <c r="J12"/>
  <c r="C18"/>
  <c r="C20" l="1"/>
  <c r="B69" l="1"/>
  <c r="B62"/>
  <c r="B60"/>
  <c r="B53"/>
  <c r="B40"/>
  <c r="M71"/>
  <c r="O71"/>
  <c r="C22" l="1"/>
  <c r="B22"/>
  <c r="B23" l="1"/>
  <c r="B20" l="1"/>
  <c r="C19" l="1"/>
  <c r="C21"/>
  <c r="C23"/>
  <c r="C24"/>
  <c r="C25"/>
  <c r="C26"/>
  <c r="C27"/>
  <c r="C28"/>
  <c r="C29"/>
  <c r="C30"/>
  <c r="C31"/>
  <c r="C32"/>
  <c r="C33"/>
  <c r="C34"/>
  <c r="C35"/>
  <c r="C36"/>
  <c r="C37"/>
  <c r="C38"/>
  <c r="C39"/>
  <c r="C40"/>
  <c r="C41"/>
  <c r="C42"/>
  <c r="C43"/>
  <c r="C44"/>
  <c r="C45"/>
  <c r="C46"/>
  <c r="C47"/>
  <c r="C48"/>
  <c r="C49"/>
  <c r="C50"/>
  <c r="C51"/>
  <c r="C52"/>
  <c r="C53"/>
  <c r="C54"/>
  <c r="C55"/>
  <c r="C56"/>
  <c r="C57"/>
  <c r="C58"/>
  <c r="C59"/>
  <c r="C60"/>
  <c r="C61"/>
  <c r="C62"/>
  <c r="C64"/>
  <c r="C65"/>
  <c r="C66"/>
  <c r="C67"/>
  <c r="C68"/>
  <c r="C69"/>
  <c r="B68"/>
  <c r="B67"/>
  <c r="B66"/>
  <c r="B65"/>
  <c r="B64"/>
  <c r="B61"/>
  <c r="B59"/>
  <c r="B58"/>
  <c r="B57"/>
  <c r="B56"/>
  <c r="B55"/>
  <c r="B54"/>
  <c r="J70" s="1"/>
  <c r="I71" s="1"/>
  <c r="B52"/>
  <c r="B51"/>
  <c r="B50"/>
  <c r="B49"/>
  <c r="B48"/>
  <c r="B47"/>
  <c r="B46"/>
  <c r="B45"/>
  <c r="B44"/>
  <c r="B43"/>
  <c r="B42"/>
  <c r="B41"/>
  <c r="B39"/>
  <c r="B38"/>
  <c r="B37"/>
  <c r="B36"/>
  <c r="B35"/>
  <c r="B34"/>
  <c r="B33"/>
  <c r="B32"/>
  <c r="B31"/>
  <c r="B30"/>
  <c r="B29"/>
  <c r="B28"/>
  <c r="B27"/>
  <c r="B26"/>
  <c r="B25"/>
  <c r="B24"/>
  <c r="B21"/>
  <c r="B19"/>
  <c r="B70" l="1"/>
  <c r="C70"/>
  <c r="D71"/>
  <c r="F71"/>
  <c r="H71" l="1"/>
  <c r="K71" l="1"/>
  <c r="J14"/>
</calcChain>
</file>

<file path=xl/sharedStrings.xml><?xml version="1.0" encoding="utf-8"?>
<sst xmlns="http://schemas.openxmlformats.org/spreadsheetml/2006/main" count="202" uniqueCount="108">
  <si>
    <t>Hombre</t>
  </si>
  <si>
    <t>Mujer</t>
  </si>
  <si>
    <t>Total</t>
  </si>
  <si>
    <t>Cantidad 
(3)</t>
  </si>
  <si>
    <t>Hombres</t>
  </si>
  <si>
    <t>Mujeres</t>
  </si>
  <si>
    <t>Urbano</t>
  </si>
  <si>
    <t>Rural</t>
  </si>
  <si>
    <t>No indígena</t>
  </si>
  <si>
    <t>Total de Población a beneficiar</t>
  </si>
  <si>
    <t>Etnia</t>
  </si>
  <si>
    <t>Descripción de la Población
 (1)</t>
  </si>
  <si>
    <t>Unidad de medida  
(2)</t>
  </si>
  <si>
    <t>Ubicación geográfica por Departamento                                   (4)</t>
  </si>
  <si>
    <t>Distribución Rango etareo           
(7)</t>
  </si>
  <si>
    <t>Tipo de Población</t>
  </si>
  <si>
    <t>Población Objetivo detallada</t>
  </si>
  <si>
    <t xml:space="preserve">Etnia </t>
  </si>
  <si>
    <t>Avance***</t>
  </si>
  <si>
    <t xml:space="preserve"> Identificación de la Población</t>
  </si>
  <si>
    <t>Nombre del Programa Sustantivo:</t>
  </si>
  <si>
    <t>Población total:</t>
  </si>
  <si>
    <t>Población potencial:</t>
  </si>
  <si>
    <t>Población objetivo:</t>
  </si>
  <si>
    <t>PERSONAS</t>
  </si>
  <si>
    <t>POBLACIÓN TOTAL A NIVEL NACIONAL</t>
  </si>
  <si>
    <t>POBLACIÓN TOTAL ASIGNADA</t>
  </si>
  <si>
    <t>POBLACIÓN A SER ATENDIDA</t>
  </si>
  <si>
    <t>2.2. - SERVICIOS HOSPITLARIOS PARA LA REDUCCIÓN DE LA MORBIMORTALIDAD</t>
  </si>
  <si>
    <t>1- CONCEPCION</t>
  </si>
  <si>
    <t>2- SAN PEDRO</t>
  </si>
  <si>
    <t>Total por Departamento
(5)
Planificado</t>
  </si>
  <si>
    <t>Distribución por sexo                           (6)
Planificado</t>
  </si>
  <si>
    <t>Distribución Por Área                                                 (8) 
Planificado</t>
  </si>
  <si>
    <t>Distribución por Grupo Etnico                                   (9)
Planificado</t>
  </si>
  <si>
    <t>3- CORDILLERA</t>
  </si>
  <si>
    <t>4- GUAIRA</t>
  </si>
  <si>
    <t>5- CAAGUAZU</t>
  </si>
  <si>
    <t>6- CAAZAPA</t>
  </si>
  <si>
    <t>7- ITAPUA</t>
  </si>
  <si>
    <t>8- MISIONES</t>
  </si>
  <si>
    <t>9- PARAGUARI</t>
  </si>
  <si>
    <t>10- ALTO PARANA</t>
  </si>
  <si>
    <t>11- CENTRAL</t>
  </si>
  <si>
    <t>12- ÑEEMBUCU</t>
  </si>
  <si>
    <t>13- AMAMBAY</t>
  </si>
  <si>
    <t>14- CANINDEYU</t>
  </si>
  <si>
    <t>15- PDTE. HAYES</t>
  </si>
  <si>
    <t>16- BOQUERON</t>
  </si>
  <si>
    <t>17- ALTO PARAGUAY</t>
  </si>
  <si>
    <t>18- CAPITAL</t>
  </si>
  <si>
    <t>Observaciones
(10)</t>
  </si>
  <si>
    <t>No se cuenta con distribución por etnias.</t>
  </si>
  <si>
    <t>---------------------------</t>
  </si>
  <si>
    <t>19- SERV. DE ATEN. INT. A POBLACIÓN DE VILLETA</t>
  </si>
  <si>
    <t>20- SERV. DE ATEN. INT. A POBLACIÓN EN H. BARRIO OBRERO</t>
  </si>
  <si>
    <t>No se cuenta con distribución de la población por área rural, asi como tampoco por grupo étnico.</t>
  </si>
  <si>
    <t>21- SERV. DE ATEN. INT. A POBLACIÓN EN H. DE ITÁ</t>
  </si>
  <si>
    <t>22- SERV. DE ATEN. INT. A POBLACIÓN EN EL H.D. ITAUGUA</t>
  </si>
  <si>
    <t>No se cuenta con datos de distribución por grupos etnicos.</t>
  </si>
  <si>
    <t>(*)</t>
  </si>
  <si>
    <t>Hombres Primera infancia 0 a 8 años; Hombres Niñez 9 a 14 años; Hombres Adolescentes 15 a 17 años; Hombres Adultos Jóvenes 18 a 29 años; Hombres Adultos 30 a 64 años; Hombres Adultos mayores 65 y más años.</t>
  </si>
  <si>
    <t>Mujeres Primera infancia 0 a 8 años; Mujeres Niñez 9 a 14 años; Mujeres Adolescentes 15 a 17 años; Mujeres Adultos Jóvenes 18 a 29 años; Mujeres Adultos 30 a 64 años; Mujeres Adultos mayores 65 y más años.</t>
  </si>
  <si>
    <r>
      <rPr>
        <b/>
        <sz val="14"/>
        <color theme="1"/>
        <rFont val="Calibri"/>
        <family val="2"/>
        <scheme val="minor"/>
      </rPr>
      <t>OBSERVACIÓN:</t>
    </r>
    <r>
      <rPr>
        <sz val="14"/>
        <color theme="1"/>
        <rFont val="Calibri"/>
        <family val="2"/>
        <scheme val="minor"/>
      </rPr>
      <t xml:space="preserve"> </t>
    </r>
    <r>
      <rPr>
        <b/>
        <sz val="14"/>
        <color theme="1"/>
        <rFont val="Calibri"/>
        <family val="2"/>
        <scheme val="minor"/>
      </rPr>
      <t>(*)</t>
    </r>
    <r>
      <rPr>
        <sz val="14"/>
        <color theme="1"/>
        <rFont val="Calibri"/>
        <family val="2"/>
        <scheme val="minor"/>
      </rPr>
      <t xml:space="preserve"> La siguiente distribución por rango etareo (discriminado en 12 grupos), aplica para todas las Actividades Presupuestarias, a excepción de aquellas especificadas en el cuadro:</t>
    </r>
  </si>
  <si>
    <t>23- SERV. DE ATEN. INT. A POBLACIÓN EN EL H. DE LUQUE</t>
  </si>
  <si>
    <t>24- SERV. DE ATEN. INT. A POBLACIÓN EN H. DE ÑEMBY</t>
  </si>
  <si>
    <t>25- SERV. DE ATEN. INT. A POBLACIÓN EN EL H. SAN LORENZO</t>
  </si>
  <si>
    <t>26- SERV. DE ATEN. INT. A POBLACIÓN EN EL H. DE VILLA ELISA</t>
  </si>
  <si>
    <t>27- SERV. DE ATENCIÓN INTEGRAL A LA POB. EN EL H. PEDIATRICO</t>
  </si>
  <si>
    <t>28- SERV. DE ATEN.INT. A POBLAC. EN EL HOSP. NACIONAL</t>
  </si>
  <si>
    <t>29- SERV. DE ATEN. INT. A POBLACIÓN EN EL H. STA. ROSA DEL A.</t>
  </si>
  <si>
    <t>30- SERV. DE ATEN. INT. A POBLACIÓN EN EL H. LAMBARÉ</t>
  </si>
  <si>
    <t>31- SERV. DE ATEN. INT. A POBLACIÓN EN EL H.FDO DE LA MORA</t>
  </si>
  <si>
    <t>32- SERV. DE ATENC. INT. A POBLACIÓN EN EL H. LIMPIO</t>
  </si>
  <si>
    <t>33- SERV. DE ATEN. INT. A POBLACIÓN EN EL H. LOMA PYTA</t>
  </si>
  <si>
    <t>34- SERV. DE ATEN. INT. A POBLACIÓN EN EL H. CAPIATÁ</t>
  </si>
  <si>
    <t>35- SERV. DE ATEN. INT. A POBLACIÓN EN EL HOSPITAL DISTRITAL DE MARIANO ROQUE ALONSO</t>
  </si>
  <si>
    <t>36- SERV. DE ATEN. EN EL INST. NAC. DE ABLACIÓN Y TRASPLANTE - INAT</t>
  </si>
  <si>
    <t>La población según su pertenencia al grupo étnico en indígena o en grupos de culturas anteriores (Maskoy, Angaite, Ishir Yvytoso, Tomaraho, Ayoreo), entre otras, y los no indígenas.</t>
  </si>
  <si>
    <t xml:space="preserve"> No se ha planificado la distribución de población por grupo étnico</t>
  </si>
  <si>
    <t>Informar que no contamos con la distribución por grupo étnico</t>
  </si>
  <si>
    <t>No posemos distribucion de Grupo Etnico al ingreso.</t>
  </si>
  <si>
    <t xml:space="preserve"> El Centro de Adicciones brinda atencion a usuarios de diferentes grupos etnicos, pero no discriminados.</t>
  </si>
  <si>
    <t xml:space="preserve"> </t>
  </si>
  <si>
    <t>No se cuenta con distribución por grupo étnico ni por área</t>
  </si>
  <si>
    <t>Población etnico atendidas,corresponden a los grupos de Mbya, Pai Tavytera,Ava Guarani,Guarani Occidental, Guarani Ñandeva,Toba-Qom, Enxet Sur, Aché,Nivaclé, Angaité, Toba, Guaná, Ayoreo,Sanapaná,Anlhet Norte,Toba Maskoy, Yvytoso,Maká,Manjui,Tomáraho, Yvytoso.</t>
  </si>
  <si>
    <t xml:space="preserve"> En cuanto a los datos de la distribución por grupo étnico, no se pudo obtener debido a que la base de datos aun no se dispone para la consolidación de datos. Cabe destacar que para el año 2023 se podrá establecer la meta de la población que corresponde a dicho grupo, utilizando la base de datos del Sistema del Area Ambulatoria y Sistema de Informacion Hospitalario(Que se encuentra en etapa de desarrollo).</t>
  </si>
  <si>
    <t>Fuente utilizada Tableu Solver, personas que consultaron pertenecientes a grupos etnicos en los servicios del Dpto. Central.</t>
  </si>
  <si>
    <t>La poblacion predominante en la Region son las etnias Paí Tavyterá y Ava Guarani y los no indigenas.</t>
  </si>
  <si>
    <t xml:space="preserve">La población corresponde  a la Compania Marin Kaavy, La union, Molino, Tarumandy. </t>
  </si>
  <si>
    <t>Ache, Ava Guarani, Mbya, Pai Tavytera, Guarani Ñandeva, Guarani Occidental, Anihet Norte, Enxet Sur, Sanapaná, Toba, Guána, Angaité, Nivacle, Maká, Manjui, Ayorepo, Yvytoso(chamacoco), Tomáraho, Toba-qom.</t>
  </si>
  <si>
    <t>No cuentan con la distribucion por grupo étnico</t>
  </si>
  <si>
    <t>36- ATEN. INT. A POBLACIÓN H. INDÍGENA SAN ROQUE G. SC.</t>
  </si>
  <si>
    <t>37- ATEN. DE AFECCIONES CARDIOVAS. H. SAN JORGE</t>
  </si>
  <si>
    <t>38- ATENCIÓN A POBLAC. PROG. NAC. PREV. CARDIOVASCULAR</t>
  </si>
  <si>
    <t>39- ATENCION INT. EN SALUD RESPIRATORIA - INERAM</t>
  </si>
  <si>
    <t>40- ATENCION DE POBLAC. CON ENFERM. INFECCIOSAS IMT</t>
  </si>
  <si>
    <t>41- ATENCION A LA POBLACION CON ENFERMEDADES ONCOLOGICAS-INCAN</t>
  </si>
  <si>
    <t>42- ATENC. DE POBLAC. C/ ENFER. ONCOLOG. DE CUELLO UTERINO</t>
  </si>
  <si>
    <t>43- ATENC. INT. DEL QUEMADO CENQUER</t>
  </si>
  <si>
    <t>44- ATEN. INT. EN EL CENT. NAC. DE CONTROL DE ADICCIONES</t>
  </si>
  <si>
    <t>45-ATEN. A PACIENTES RENALES-INSTITUTO NACIONAL DE NEFROLOGIA</t>
  </si>
  <si>
    <t>46- ATENCIÓN A LAS URGENCIAS MÉDICO, QUIRURGICAS - H . TRAUMA</t>
  </si>
  <si>
    <t>47- SERVICIO DE PROVISIÓN DE LECHE MATERNA - BANCO DE LECHE</t>
  </si>
  <si>
    <t>48- ATENCIÓN A LA POBLACIÓN CON ENFERMEDAD MENTAL - H. PSIQUIÁTRICO</t>
  </si>
  <si>
    <t>49- ATENCIÓN INTEGRAL A LA POBLACIÓN MAT. INF. SAN PABLO</t>
  </si>
  <si>
    <t>50- ATENCIÓN INTEGRAL A POBLACIÓN MAT. INF. CRUZ ROJA PYA</t>
  </si>
  <si>
    <t>51- ATENCIÓN INTEGRAL A POBLACIÓN MAT. INF. STMA.TRINIDAD</t>
  </si>
</sst>
</file>

<file path=xl/styles.xml><?xml version="1.0" encoding="utf-8"?>
<styleSheet xmlns="http://schemas.openxmlformats.org/spreadsheetml/2006/main">
  <fonts count="16">
    <font>
      <sz val="11"/>
      <color theme="1"/>
      <name val="Calibri"/>
      <family val="2"/>
      <scheme val="minor"/>
    </font>
    <font>
      <sz val="10"/>
      <name val="Arial"/>
      <family val="2"/>
    </font>
    <font>
      <b/>
      <sz val="11"/>
      <color theme="0"/>
      <name val="Calibri"/>
      <family val="2"/>
      <scheme val="minor"/>
    </font>
    <font>
      <b/>
      <sz val="16"/>
      <name val="Calibri"/>
      <family val="2"/>
      <scheme val="minor"/>
    </font>
    <font>
      <b/>
      <sz val="11"/>
      <color rgb="FFFF0000"/>
      <name val="Calibri"/>
      <family val="2"/>
      <scheme val="minor"/>
    </font>
    <font>
      <b/>
      <sz val="16"/>
      <color rgb="FFFF0000"/>
      <name val="Calibri"/>
      <family val="2"/>
      <scheme val="minor"/>
    </font>
    <font>
      <b/>
      <sz val="14"/>
      <color theme="1"/>
      <name val="Calibri"/>
      <family val="2"/>
      <scheme val="minor"/>
    </font>
    <font>
      <sz val="14"/>
      <color theme="1"/>
      <name val="Calibri"/>
      <family val="2"/>
      <scheme val="minor"/>
    </font>
    <font>
      <b/>
      <sz val="14"/>
      <name val="Calibri"/>
      <family val="2"/>
      <scheme val="minor"/>
    </font>
    <font>
      <b/>
      <sz val="18"/>
      <color theme="1"/>
      <name val="Calibri"/>
      <family val="2"/>
      <scheme val="minor"/>
    </font>
    <font>
      <b/>
      <sz val="18"/>
      <name val="Calibri"/>
      <family val="2"/>
      <scheme val="minor"/>
    </font>
    <font>
      <sz val="15"/>
      <name val="Calibri"/>
      <family val="2"/>
      <scheme val="minor"/>
    </font>
    <font>
      <sz val="15"/>
      <color theme="1"/>
      <name val="Calibri"/>
      <family val="2"/>
      <scheme val="minor"/>
    </font>
    <font>
      <b/>
      <sz val="11"/>
      <color theme="1"/>
      <name val="Calibri"/>
      <family val="2"/>
      <scheme val="minor"/>
    </font>
    <font>
      <b/>
      <sz val="16"/>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66"/>
        <bgColor indexed="64"/>
      </patternFill>
    </fill>
  </fills>
  <borders count="27">
    <border>
      <left/>
      <right/>
      <top/>
      <bottom/>
      <diagonal/>
    </border>
    <border>
      <left/>
      <right/>
      <top/>
      <bottom style="thin">
        <color auto="1"/>
      </bottom>
      <diagonal/>
    </border>
    <border>
      <left style="thin">
        <color auto="1"/>
      </left>
      <right/>
      <top style="thin">
        <color auto="1"/>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medium">
        <color indexed="64"/>
      </bottom>
      <diagonal/>
    </border>
    <border>
      <left style="thin">
        <color auto="1"/>
      </left>
      <right style="thin">
        <color indexed="64"/>
      </right>
      <top style="medium">
        <color indexed="64"/>
      </top>
      <bottom/>
      <diagonal/>
    </border>
    <border>
      <left/>
      <right/>
      <top style="thin">
        <color auto="1"/>
      </top>
      <bottom style="thin">
        <color auto="1"/>
      </bottom>
      <diagonal/>
    </border>
    <border>
      <left/>
      <right/>
      <top style="thin">
        <color auto="1"/>
      </top>
      <bottom/>
      <diagonal/>
    </border>
    <border>
      <left/>
      <right style="thin">
        <color auto="1"/>
      </right>
      <top style="thin">
        <color indexed="64"/>
      </top>
      <bottom/>
      <diagonal/>
    </border>
    <border>
      <left style="thin">
        <color indexed="64"/>
      </left>
      <right style="thin">
        <color indexed="64"/>
      </right>
      <top style="medium">
        <color indexed="64"/>
      </top>
      <bottom style="thin">
        <color auto="1"/>
      </bottom>
      <diagonal/>
    </border>
    <border>
      <left style="thin">
        <color indexed="64"/>
      </left>
      <right/>
      <top style="medium">
        <color indexed="64"/>
      </top>
      <bottom style="thin">
        <color auto="1"/>
      </bottom>
      <diagonal/>
    </border>
    <border>
      <left/>
      <right/>
      <top style="medium">
        <color indexed="64"/>
      </top>
      <bottom style="thin">
        <color auto="1"/>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style="thin">
        <color auto="1"/>
      </bottom>
      <diagonal/>
    </border>
  </borders>
  <cellStyleXfs count="2">
    <xf numFmtId="0" fontId="0" fillId="0" borderId="0"/>
    <xf numFmtId="0" fontId="1" fillId="0" borderId="0"/>
  </cellStyleXfs>
  <cellXfs count="102">
    <xf numFmtId="0" fontId="0" fillId="0" borderId="0" xfId="0"/>
    <xf numFmtId="0" fontId="0" fillId="0" borderId="0" xfId="0" applyFont="1"/>
    <xf numFmtId="0" fontId="2" fillId="2" borderId="0" xfId="0" applyFont="1" applyFill="1" applyAlignment="1">
      <alignment vertical="center" wrapText="1"/>
    </xf>
    <xf numFmtId="0" fontId="4" fillId="2" borderId="0" xfId="0" applyFont="1" applyFill="1" applyAlignment="1">
      <alignment vertical="center" wrapText="1"/>
    </xf>
    <xf numFmtId="0" fontId="3" fillId="2" borderId="20" xfId="0" applyFont="1" applyFill="1" applyBorder="1" applyAlignment="1">
      <alignment horizontal="center" vertical="center"/>
    </xf>
    <xf numFmtId="0" fontId="0" fillId="0" borderId="20" xfId="0" applyFont="1" applyBorder="1"/>
    <xf numFmtId="0" fontId="3" fillId="4" borderId="23" xfId="0" applyFont="1" applyFill="1" applyBorder="1" applyAlignment="1">
      <alignment vertical="center"/>
    </xf>
    <xf numFmtId="0" fontId="3" fillId="4" borderId="24" xfId="0" applyFont="1" applyFill="1" applyBorder="1" applyAlignment="1">
      <alignment vertical="center"/>
    </xf>
    <xf numFmtId="0" fontId="7" fillId="0" borderId="0" xfId="0" applyFont="1"/>
    <xf numFmtId="0" fontId="6" fillId="4" borderId="7" xfId="0" applyFont="1" applyFill="1" applyBorder="1" applyAlignment="1">
      <alignment vertical="center" wrapText="1"/>
    </xf>
    <xf numFmtId="3" fontId="6" fillId="4" borderId="12" xfId="0" applyNumberFormat="1" applyFont="1" applyFill="1" applyBorder="1" applyAlignment="1">
      <alignment wrapText="1"/>
    </xf>
    <xf numFmtId="3" fontId="7" fillId="0" borderId="7" xfId="0" applyNumberFormat="1" applyFont="1" applyBorder="1" applyAlignment="1">
      <alignment horizontal="right"/>
    </xf>
    <xf numFmtId="3" fontId="6" fillId="4" borderId="7" xfId="0" applyNumberFormat="1" applyFont="1" applyFill="1" applyBorder="1" applyAlignment="1"/>
    <xf numFmtId="0" fontId="8" fillId="6" borderId="1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2"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7" xfId="0" applyFont="1" applyFill="1" applyBorder="1" applyAlignment="1">
      <alignment horizontal="center" vertical="center" wrapText="1"/>
    </xf>
    <xf numFmtId="0" fontId="11" fillId="0" borderId="0" xfId="0" applyFont="1" applyAlignment="1">
      <alignment vertical="top"/>
    </xf>
    <xf numFmtId="0" fontId="12" fillId="0" borderId="0" xfId="0" applyFont="1"/>
    <xf numFmtId="3" fontId="7" fillId="7" borderId="7" xfId="0" applyNumberFormat="1" applyFont="1" applyFill="1" applyBorder="1" applyAlignment="1">
      <alignment horizontal="right"/>
    </xf>
    <xf numFmtId="3" fontId="6" fillId="0" borderId="7" xfId="0" applyNumberFormat="1" applyFont="1" applyFill="1" applyBorder="1" applyAlignment="1">
      <alignment horizontal="right" vertical="center" wrapText="1"/>
    </xf>
    <xf numFmtId="3" fontId="6" fillId="7" borderId="12" xfId="0" applyNumberFormat="1" applyFont="1" applyFill="1" applyBorder="1" applyAlignment="1">
      <alignment wrapText="1"/>
    </xf>
    <xf numFmtId="0" fontId="6" fillId="7" borderId="7" xfId="0" applyFont="1" applyFill="1" applyBorder="1" applyAlignment="1">
      <alignment horizontal="center" vertical="center"/>
    </xf>
    <xf numFmtId="3" fontId="6" fillId="7" borderId="7" xfId="0" applyNumberFormat="1" applyFont="1" applyFill="1" applyBorder="1" applyAlignment="1"/>
    <xf numFmtId="3" fontId="7" fillId="0" borderId="0" xfId="0" applyNumberFormat="1" applyFont="1"/>
    <xf numFmtId="3" fontId="0" fillId="0" borderId="0" xfId="0" applyNumberFormat="1" applyFont="1"/>
    <xf numFmtId="0" fontId="0" fillId="0" borderId="0" xfId="0" applyAlignment="1">
      <alignment wrapText="1"/>
    </xf>
    <xf numFmtId="0" fontId="0" fillId="0" borderId="7" xfId="0" applyBorder="1" applyAlignment="1">
      <alignment wrapText="1"/>
    </xf>
    <xf numFmtId="0" fontId="7" fillId="0" borderId="7" xfId="0" applyFont="1" applyBorder="1" applyAlignment="1">
      <alignment wrapText="1"/>
    </xf>
    <xf numFmtId="0" fontId="0" fillId="0" borderId="0" xfId="0" applyFont="1" applyAlignment="1">
      <alignment wrapText="1"/>
    </xf>
    <xf numFmtId="0" fontId="0" fillId="0" borderId="7" xfId="0" quotePrefix="1" applyBorder="1" applyAlignment="1">
      <alignment horizontal="center" vertical="center" wrapText="1"/>
    </xf>
    <xf numFmtId="0" fontId="5" fillId="4" borderId="22" xfId="0" applyFont="1" applyFill="1" applyBorder="1" applyAlignment="1">
      <alignment horizontal="left" vertical="center" wrapText="1"/>
    </xf>
    <xf numFmtId="0" fontId="6" fillId="4" borderId="7" xfId="0" applyFont="1" applyFill="1" applyBorder="1" applyAlignment="1">
      <alignment horizontal="left" vertical="center" wrapText="1"/>
    </xf>
    <xf numFmtId="0" fontId="6" fillId="4" borderId="8" xfId="0" applyFont="1" applyFill="1" applyBorder="1" applyAlignment="1">
      <alignment horizontal="left" vertical="center" wrapText="1"/>
    </xf>
    <xf numFmtId="0" fontId="6" fillId="4" borderId="25" xfId="0" applyFont="1" applyFill="1" applyBorder="1" applyAlignment="1">
      <alignment horizontal="left" vertical="center" wrapText="1"/>
    </xf>
    <xf numFmtId="0" fontId="0" fillId="0" borderId="7" xfId="0" applyBorder="1" applyAlignment="1">
      <alignment horizontal="left" vertical="center" wrapText="1"/>
    </xf>
    <xf numFmtId="3" fontId="14" fillId="0" borderId="7" xfId="0" applyNumberFormat="1" applyFont="1" applyBorder="1" applyAlignment="1">
      <alignment horizontal="center" wrapText="1"/>
    </xf>
    <xf numFmtId="0" fontId="7" fillId="0" borderId="0" xfId="0" applyFont="1" applyAlignment="1"/>
    <xf numFmtId="3" fontId="7" fillId="0" borderId="7" xfId="0" applyNumberFormat="1" applyFont="1" applyFill="1" applyBorder="1" applyAlignment="1">
      <alignment horizontal="right"/>
    </xf>
    <xf numFmtId="0" fontId="7" fillId="0" borderId="7" xfId="0" applyFont="1" applyFill="1" applyBorder="1" applyAlignment="1">
      <alignment wrapText="1"/>
    </xf>
    <xf numFmtId="0" fontId="0" fillId="0" borderId="7" xfId="0" quotePrefix="1" applyFill="1" applyBorder="1" applyAlignment="1">
      <alignment horizontal="center" vertical="center" wrapText="1"/>
    </xf>
    <xf numFmtId="0" fontId="7" fillId="2" borderId="7" xfId="0" applyFont="1" applyFill="1" applyBorder="1" applyAlignment="1">
      <alignment wrapText="1"/>
    </xf>
    <xf numFmtId="0" fontId="0" fillId="0" borderId="7" xfId="0" applyBorder="1" applyAlignment="1">
      <alignment vertical="center" wrapText="1"/>
    </xf>
    <xf numFmtId="3" fontId="6" fillId="0" borderId="1" xfId="0" applyNumberFormat="1" applyFont="1" applyFill="1" applyBorder="1" applyAlignment="1">
      <alignment horizontal="left"/>
    </xf>
    <xf numFmtId="0" fontId="6" fillId="4" borderId="0" xfId="0" applyFont="1" applyFill="1" applyBorder="1" applyAlignment="1">
      <alignment vertical="center" wrapText="1"/>
    </xf>
    <xf numFmtId="3" fontId="6" fillId="4" borderId="0" xfId="0" applyNumberFormat="1" applyFont="1" applyFill="1" applyBorder="1" applyAlignment="1">
      <alignment wrapText="1"/>
    </xf>
    <xf numFmtId="3" fontId="6" fillId="7" borderId="0" xfId="0" applyNumberFormat="1" applyFont="1" applyFill="1" applyBorder="1" applyAlignment="1">
      <alignment wrapText="1"/>
    </xf>
    <xf numFmtId="3" fontId="14" fillId="0" borderId="0" xfId="0" applyNumberFormat="1" applyFont="1" applyBorder="1" applyAlignment="1">
      <alignment horizontal="center" wrapText="1"/>
    </xf>
    <xf numFmtId="0" fontId="0" fillId="0" borderId="0" xfId="0" quotePrefix="1" applyBorder="1" applyAlignment="1">
      <alignment horizontal="center" vertical="center" wrapText="1"/>
    </xf>
    <xf numFmtId="3" fontId="7" fillId="0" borderId="7" xfId="0" applyNumberFormat="1" applyFont="1" applyFill="1" applyBorder="1" applyAlignment="1">
      <alignment horizontal="right" vertical="center" wrapText="1"/>
    </xf>
    <xf numFmtId="3" fontId="7" fillId="0" borderId="8" xfId="0" applyNumberFormat="1" applyFont="1" applyFill="1" applyBorder="1" applyAlignment="1">
      <alignment horizontal="right" vertical="center" wrapText="1"/>
    </xf>
    <xf numFmtId="0" fontId="0" fillId="0" borderId="7" xfId="0" quotePrefix="1" applyBorder="1" applyAlignment="1">
      <alignment horizontal="left" vertical="center" wrapText="1"/>
    </xf>
    <xf numFmtId="3" fontId="7" fillId="0" borderId="0" xfId="0" applyNumberFormat="1" applyFont="1" applyBorder="1" applyAlignment="1">
      <alignment horizontal="right"/>
    </xf>
    <xf numFmtId="3" fontId="7" fillId="4" borderId="12" xfId="0" applyNumberFormat="1" applyFont="1" applyFill="1" applyBorder="1" applyAlignment="1">
      <alignment wrapText="1"/>
    </xf>
    <xf numFmtId="3" fontId="7" fillId="7" borderId="12" xfId="0" applyNumberFormat="1" applyFont="1" applyFill="1" applyBorder="1" applyAlignment="1">
      <alignment wrapText="1"/>
    </xf>
    <xf numFmtId="3" fontId="7" fillId="4" borderId="7" xfId="0" applyNumberFormat="1" applyFont="1" applyFill="1" applyBorder="1" applyAlignment="1"/>
    <xf numFmtId="3" fontId="7" fillId="7" borderId="7" xfId="0" applyNumberFormat="1" applyFont="1" applyFill="1" applyBorder="1" applyAlignment="1"/>
    <xf numFmtId="3" fontId="15" fillId="4" borderId="12" xfId="0" applyNumberFormat="1" applyFont="1" applyFill="1" applyBorder="1" applyAlignment="1">
      <alignment wrapText="1"/>
    </xf>
    <xf numFmtId="0" fontId="0" fillId="0" borderId="7" xfId="0" quotePrefix="1" applyBorder="1" applyAlignment="1">
      <alignment horizontal="left" vertical="top" wrapText="1"/>
    </xf>
    <xf numFmtId="0" fontId="0" fillId="0" borderId="7" xfId="0" applyBorder="1" applyAlignment="1">
      <alignment vertical="top" wrapText="1"/>
    </xf>
    <xf numFmtId="0" fontId="0" fillId="0" borderId="7" xfId="0" applyBorder="1" applyAlignment="1">
      <alignment horizontal="left" vertical="top" wrapText="1"/>
    </xf>
    <xf numFmtId="3" fontId="7" fillId="7" borderId="10" xfId="0" applyNumberFormat="1" applyFont="1" applyFill="1" applyBorder="1" applyAlignment="1"/>
    <xf numFmtId="3" fontId="6" fillId="4" borderId="20" xfId="0" applyNumberFormat="1" applyFont="1" applyFill="1" applyBorder="1" applyAlignment="1">
      <alignment horizontal="center"/>
    </xf>
    <xf numFmtId="3" fontId="6" fillId="7" borderId="20" xfId="0" applyNumberFormat="1" applyFont="1" applyFill="1" applyBorder="1" applyAlignment="1">
      <alignment horizontal="center"/>
    </xf>
    <xf numFmtId="0" fontId="13" fillId="7" borderId="8" xfId="0" applyFont="1" applyFill="1" applyBorder="1" applyAlignment="1">
      <alignment horizontal="center" vertical="center" wrapText="1"/>
    </xf>
    <xf numFmtId="0" fontId="13" fillId="7" borderId="13"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9" xfId="0" applyFont="1" applyFill="1" applyBorder="1" applyAlignment="1">
      <alignment horizontal="center" vertical="center"/>
    </xf>
    <xf numFmtId="3" fontId="7" fillId="0" borderId="11" xfId="0" applyNumberFormat="1" applyFont="1" applyFill="1" applyBorder="1" applyAlignment="1">
      <alignment horizontal="center" vertical="center" wrapText="1"/>
    </xf>
    <xf numFmtId="3" fontId="7" fillId="0" borderId="19" xfId="0" applyNumberFormat="1" applyFont="1" applyFill="1" applyBorder="1" applyAlignment="1">
      <alignment horizontal="center" vertical="center" wrapText="1"/>
    </xf>
    <xf numFmtId="3" fontId="7" fillId="0" borderId="12" xfId="0" applyNumberFormat="1"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6" fillId="4" borderId="16"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9" fillId="5" borderId="17" xfId="0" applyFont="1" applyFill="1" applyBorder="1" applyAlignment="1">
      <alignment horizontal="center" vertical="center"/>
    </xf>
    <xf numFmtId="0" fontId="8" fillId="4" borderId="18"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3" xfId="0" applyFont="1" applyFill="1" applyBorder="1" applyAlignment="1">
      <alignment horizontal="center" vertical="center"/>
    </xf>
  </cellXfs>
  <cellStyles count="2">
    <cellStyle name="Normal" xfId="0" builtinId="0"/>
    <cellStyle name="Normal 2 2" xfId="1"/>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cid:ii_joiv2xle6" TargetMode="External"/><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4.jpeg"/><Relationship Id="rId4"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356922</xdr:colOff>
      <xdr:row>8</xdr:row>
      <xdr:rowOff>24605</xdr:rowOff>
    </xdr:from>
    <xdr:to>
      <xdr:col>1</xdr:col>
      <xdr:colOff>1104105</xdr:colOff>
      <xdr:row>8</xdr:row>
      <xdr:rowOff>300830</xdr:rowOff>
    </xdr:to>
    <xdr:sp macro="" textlink="">
      <xdr:nvSpPr>
        <xdr:cNvPr id="3" name="Rectángulo 2">
          <a:extLst>
            <a:ext uri="{FF2B5EF4-FFF2-40B4-BE49-F238E27FC236}">
              <a16:creationId xmlns="" xmlns:a16="http://schemas.microsoft.com/office/drawing/2014/main" id="{00000000-0008-0000-0000-000003000000}"/>
            </a:ext>
          </a:extLst>
        </xdr:cNvPr>
        <xdr:cNvSpPr/>
      </xdr:nvSpPr>
      <xdr:spPr>
        <a:xfrm>
          <a:off x="3008047" y="2088355"/>
          <a:ext cx="747183"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Personas</a:t>
          </a:r>
        </a:p>
      </xdr:txBody>
    </xdr:sp>
    <xdr:clientData/>
  </xdr:twoCellAnchor>
  <xdr:twoCellAnchor>
    <xdr:from>
      <xdr:col>1</xdr:col>
      <xdr:colOff>391847</xdr:colOff>
      <xdr:row>8</xdr:row>
      <xdr:rowOff>272917</xdr:rowOff>
    </xdr:from>
    <xdr:to>
      <xdr:col>1</xdr:col>
      <xdr:colOff>1098151</xdr:colOff>
      <xdr:row>8</xdr:row>
      <xdr:rowOff>549142</xdr:rowOff>
    </xdr:to>
    <xdr:sp macro="" textlink="">
      <xdr:nvSpPr>
        <xdr:cNvPr id="5" name="Rectángulo 4">
          <a:extLst>
            <a:ext uri="{FF2B5EF4-FFF2-40B4-BE49-F238E27FC236}">
              <a16:creationId xmlns="" xmlns:a16="http://schemas.microsoft.com/office/drawing/2014/main" id="{00000000-0008-0000-0000-000005000000}"/>
            </a:ext>
          </a:extLst>
        </xdr:cNvPr>
        <xdr:cNvSpPr/>
      </xdr:nvSpPr>
      <xdr:spPr>
        <a:xfrm>
          <a:off x="3042972" y="2336667"/>
          <a:ext cx="706304"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Entorno</a:t>
          </a:r>
        </a:p>
      </xdr:txBody>
    </xdr:sp>
    <xdr:clientData/>
  </xdr:twoCellAnchor>
  <xdr:twoCellAnchor>
    <xdr:from>
      <xdr:col>1</xdr:col>
      <xdr:colOff>361419</xdr:colOff>
      <xdr:row>8</xdr:row>
      <xdr:rowOff>517525</xdr:rowOff>
    </xdr:from>
    <xdr:to>
      <xdr:col>3</xdr:col>
      <xdr:colOff>1026052</xdr:colOff>
      <xdr:row>9</xdr:row>
      <xdr:rowOff>31750</xdr:rowOff>
    </xdr:to>
    <xdr:sp macro="" textlink="">
      <xdr:nvSpPr>
        <xdr:cNvPr id="6" name="Rectángulo 5">
          <a:extLst>
            <a:ext uri="{FF2B5EF4-FFF2-40B4-BE49-F238E27FC236}">
              <a16:creationId xmlns="" xmlns:a16="http://schemas.microsoft.com/office/drawing/2014/main" id="{00000000-0008-0000-0000-000006000000}"/>
            </a:ext>
          </a:extLst>
        </xdr:cNvPr>
        <xdr:cNvSpPr/>
      </xdr:nvSpPr>
      <xdr:spPr>
        <a:xfrm>
          <a:off x="5619219" y="2727325"/>
          <a:ext cx="4449233" cy="2889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PY" sz="1100">
              <a:solidFill>
                <a:schemeClr val="tx1"/>
              </a:solidFill>
            </a:rPr>
            <a:t>Entidades</a:t>
          </a:r>
          <a:r>
            <a:rPr lang="es-PY" sz="1100" baseline="0">
              <a:solidFill>
                <a:schemeClr val="tx1"/>
              </a:solidFill>
            </a:rPr>
            <a:t> u Organizaciones </a:t>
          </a:r>
          <a:endParaRPr lang="es-PY" sz="1100">
            <a:solidFill>
              <a:schemeClr val="tx1"/>
            </a:solidFill>
          </a:endParaRPr>
        </a:p>
      </xdr:txBody>
    </xdr:sp>
    <xdr:clientData/>
  </xdr:twoCellAnchor>
  <xdr:twoCellAnchor>
    <xdr:from>
      <xdr:col>1</xdr:col>
      <xdr:colOff>95250</xdr:colOff>
      <xdr:row>8</xdr:row>
      <xdr:rowOff>65353</xdr:rowOff>
    </xdr:from>
    <xdr:to>
      <xdr:col>1</xdr:col>
      <xdr:colOff>361949</xdr:colOff>
      <xdr:row>8</xdr:row>
      <xdr:rowOff>234686</xdr:rowOff>
    </xdr:to>
    <xdr:sp macro="" textlink="">
      <xdr:nvSpPr>
        <xdr:cNvPr id="8" name="Rectángulo 7">
          <a:extLst>
            <a:ext uri="{FF2B5EF4-FFF2-40B4-BE49-F238E27FC236}">
              <a16:creationId xmlns="" xmlns:a16="http://schemas.microsoft.com/office/drawing/2014/main" id="{00000000-0008-0000-0000-000008000000}"/>
            </a:ext>
          </a:extLst>
        </xdr:cNvPr>
        <xdr:cNvSpPr/>
      </xdr:nvSpPr>
      <xdr:spPr>
        <a:xfrm>
          <a:off x="2746375" y="2129103"/>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s-PY" sz="1100" b="1">
              <a:solidFill>
                <a:schemeClr val="tx1"/>
              </a:solidFill>
            </a:rPr>
            <a:t>x</a:t>
          </a:r>
        </a:p>
      </xdr:txBody>
    </xdr:sp>
    <xdr:clientData/>
  </xdr:twoCellAnchor>
  <xdr:twoCellAnchor>
    <xdr:from>
      <xdr:col>1</xdr:col>
      <xdr:colOff>104775</xdr:colOff>
      <xdr:row>8</xdr:row>
      <xdr:rowOff>297128</xdr:rowOff>
    </xdr:from>
    <xdr:to>
      <xdr:col>1</xdr:col>
      <xdr:colOff>371474</xdr:colOff>
      <xdr:row>8</xdr:row>
      <xdr:rowOff>466461</xdr:rowOff>
    </xdr:to>
    <xdr:sp macro="" textlink="">
      <xdr:nvSpPr>
        <xdr:cNvPr id="9" name="Rectángulo 8">
          <a:extLst>
            <a:ext uri="{FF2B5EF4-FFF2-40B4-BE49-F238E27FC236}">
              <a16:creationId xmlns="" xmlns:a16="http://schemas.microsoft.com/office/drawing/2014/main" id="{00000000-0008-0000-0000-000009000000}"/>
            </a:ext>
          </a:extLst>
        </xdr:cNvPr>
        <xdr:cNvSpPr/>
      </xdr:nvSpPr>
      <xdr:spPr>
        <a:xfrm>
          <a:off x="2755900" y="2360878"/>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s-PY" sz="1100">
            <a:solidFill>
              <a:schemeClr val="tx1"/>
            </a:solidFill>
          </a:endParaRPr>
        </a:p>
      </xdr:txBody>
    </xdr:sp>
    <xdr:clientData/>
  </xdr:twoCellAnchor>
  <xdr:twoCellAnchor>
    <xdr:from>
      <xdr:col>1</xdr:col>
      <xdr:colOff>98425</xdr:colOff>
      <xdr:row>8</xdr:row>
      <xdr:rowOff>560653</xdr:rowOff>
    </xdr:from>
    <xdr:to>
      <xdr:col>1</xdr:col>
      <xdr:colOff>365124</xdr:colOff>
      <xdr:row>8</xdr:row>
      <xdr:rowOff>729986</xdr:rowOff>
    </xdr:to>
    <xdr:sp macro="" textlink="">
      <xdr:nvSpPr>
        <xdr:cNvPr id="10" name="Rectángulo 9">
          <a:extLst>
            <a:ext uri="{FF2B5EF4-FFF2-40B4-BE49-F238E27FC236}">
              <a16:creationId xmlns="" xmlns:a16="http://schemas.microsoft.com/office/drawing/2014/main" id="{00000000-0008-0000-0000-00000A000000}"/>
            </a:ext>
          </a:extLst>
        </xdr:cNvPr>
        <xdr:cNvSpPr/>
      </xdr:nvSpPr>
      <xdr:spPr>
        <a:xfrm>
          <a:off x="2749550" y="2624403"/>
          <a:ext cx="266699" cy="16933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s-PY" sz="1100">
            <a:solidFill>
              <a:schemeClr val="tx1"/>
            </a:solidFill>
          </a:endParaRPr>
        </a:p>
      </xdr:txBody>
    </xdr:sp>
    <xdr:clientData/>
  </xdr:twoCellAnchor>
  <xdr:twoCellAnchor>
    <xdr:from>
      <xdr:col>0</xdr:col>
      <xdr:colOff>238124</xdr:colOff>
      <xdr:row>0</xdr:row>
      <xdr:rowOff>111125</xdr:rowOff>
    </xdr:from>
    <xdr:to>
      <xdr:col>15</xdr:col>
      <xdr:colOff>825499</xdr:colOff>
      <xdr:row>4</xdr:row>
      <xdr:rowOff>0</xdr:rowOff>
    </xdr:to>
    <xdr:grpSp>
      <xdr:nvGrpSpPr>
        <xdr:cNvPr id="11" name="10 Grupo">
          <a:extLst>
            <a:ext uri="{FF2B5EF4-FFF2-40B4-BE49-F238E27FC236}">
              <a16:creationId xmlns="" xmlns:a16="http://schemas.microsoft.com/office/drawing/2014/main" id="{00000000-0008-0000-0000-00000B000000}"/>
            </a:ext>
          </a:extLst>
        </xdr:cNvPr>
        <xdr:cNvGrpSpPr/>
      </xdr:nvGrpSpPr>
      <xdr:grpSpPr>
        <a:xfrm>
          <a:off x="238124" y="111125"/>
          <a:ext cx="19785817" cy="631083"/>
          <a:chOff x="1183821" y="81642"/>
          <a:chExt cx="11668125" cy="800101"/>
        </a:xfrm>
      </xdr:grpSpPr>
      <xdr:pic>
        <xdr:nvPicPr>
          <xdr:cNvPr id="12" name="Imagen 5" descr="LOGOS BASICOS-11">
            <a:extLst>
              <a:ext uri="{FF2B5EF4-FFF2-40B4-BE49-F238E27FC236}">
                <a16:creationId xmlns=""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 xmlns:a14="http://schemas.microsoft.com/office/drawing/2010/main" val="0"/>
              </a:ext>
            </a:extLst>
          </a:blip>
          <a:srcRect/>
          <a:stretch>
            <a:fillRect/>
          </a:stretch>
        </xdr:blipFill>
        <xdr:spPr bwMode="auto">
          <a:xfrm>
            <a:off x="1183821" y="81642"/>
            <a:ext cx="1266825" cy="756557"/>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3" name="12 Imagen" descr="cid:ii_joiv2xle6">
            <a:extLst>
              <a:ext uri="{FF2B5EF4-FFF2-40B4-BE49-F238E27FC236}">
                <a16:creationId xmlns=""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2" r:link="rId3" cstate="print">
            <a:extLst>
              <a:ext uri="{28A0092B-C50C-407E-A947-70E740481C1C}">
                <a14:useLocalDpi xmlns="" xmlns:a14="http://schemas.microsoft.com/office/drawing/2010/main" val="0"/>
              </a:ext>
            </a:extLst>
          </a:blip>
          <a:srcRect/>
          <a:stretch>
            <a:fillRect/>
          </a:stretch>
        </xdr:blipFill>
        <xdr:spPr bwMode="auto">
          <a:xfrm>
            <a:off x="4612822" y="204106"/>
            <a:ext cx="1133475" cy="604157"/>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4" name="Imagen 1" descr="LOGOS BASICOS-03">
            <a:extLst>
              <a:ext uri="{FF2B5EF4-FFF2-40B4-BE49-F238E27FC236}">
                <a16:creationId xmlns=""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4">
            <a:extLst>
              <a:ext uri="{28A0092B-C50C-407E-A947-70E740481C1C}">
                <a14:useLocalDpi xmlns="" xmlns:a14="http://schemas.microsoft.com/office/drawing/2010/main" val="0"/>
              </a:ext>
            </a:extLst>
          </a:blip>
          <a:srcRect/>
          <a:stretch>
            <a:fillRect/>
          </a:stretch>
        </xdr:blipFill>
        <xdr:spPr bwMode="auto">
          <a:xfrm>
            <a:off x="11756571" y="204107"/>
            <a:ext cx="1095375" cy="677636"/>
          </a:xfrm>
          <a:prstGeom prst="rect">
            <a:avLst/>
          </a:prstGeom>
          <a:noFill/>
          <a:extLst>
            <a:ext uri="{909E8E84-426E-40DD-AFC4-6F175D3DCCD1}">
              <a14:hiddenFill xmlns="" xmlns:a14="http://schemas.microsoft.com/office/drawing/2010/main">
                <a:solidFill>
                  <a:srgbClr val="FFFFFF"/>
                </a:solidFill>
              </a14:hiddenFill>
            </a:ext>
          </a:extLst>
        </xdr:spPr>
      </xdr:pic>
      <xdr:pic>
        <xdr:nvPicPr>
          <xdr:cNvPr id="15" name="14 Imagen" descr="C:\Users\pamasil\AppData\Local\Temp\Rar$DIa0.480\LOGOS BASICOS-12.jpg">
            <a:extLst>
              <a:ext uri="{FF2B5EF4-FFF2-40B4-BE49-F238E27FC236}">
                <a16:creationId xmlns="" xmlns:a16="http://schemas.microsoft.com/office/drawing/2014/main" id="{00000000-0008-0000-0000-00000F000000}"/>
              </a:ext>
            </a:extLst>
          </xdr:cNvPr>
          <xdr:cNvPicPr/>
        </xdr:nvPicPr>
        <xdr:blipFill>
          <a:blip xmlns:r="http://schemas.openxmlformats.org/officeDocument/2006/relationships" r:embed="rId5" cstate="print">
            <a:extLst>
              <a:ext uri="{28A0092B-C50C-407E-A947-70E740481C1C}">
                <a14:useLocalDpi xmlns="" xmlns:a14="http://schemas.microsoft.com/office/drawing/2010/main" val="0"/>
              </a:ext>
            </a:extLst>
          </a:blip>
          <a:srcRect/>
          <a:stretch>
            <a:fillRect/>
          </a:stretch>
        </xdr:blipFill>
        <xdr:spPr bwMode="auto">
          <a:xfrm>
            <a:off x="8028215" y="340180"/>
            <a:ext cx="1819275" cy="368300"/>
          </a:xfrm>
          <a:prstGeom prst="rect">
            <a:avLst/>
          </a:prstGeom>
          <a:noFill/>
          <a:ln>
            <a:noFill/>
          </a:ln>
        </xdr:spPr>
      </xdr:pic>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1" tint="0.14999847407452621"/>
  </sheetPr>
  <dimension ref="A5:R85"/>
  <sheetViews>
    <sheetView showGridLines="0" tabSelected="1" topLeftCell="A61" zoomScale="77" zoomScaleNormal="77" workbookViewId="0">
      <selection activeCell="B36" sqref="B36"/>
    </sheetView>
  </sheetViews>
  <sheetFormatPr baseColWidth="10" defaultColWidth="11.42578125" defaultRowHeight="15"/>
  <cols>
    <col min="1" max="1" width="43" style="30" customWidth="1"/>
    <col min="2" max="2" width="19.28515625" style="1" customWidth="1"/>
    <col min="3" max="3" width="19.42578125" style="1" customWidth="1"/>
    <col min="4" max="5" width="16.7109375" style="1" customWidth="1"/>
    <col min="6" max="6" width="14" style="1" customWidth="1"/>
    <col min="7" max="7" width="16.7109375" style="1" customWidth="1"/>
    <col min="8" max="8" width="30.42578125" style="1" customWidth="1"/>
    <col min="9" max="9" width="14.7109375" style="1" customWidth="1"/>
    <col min="10" max="10" width="16.7109375" style="1" customWidth="1"/>
    <col min="11" max="11" width="15.140625" style="1" customWidth="1"/>
    <col min="12" max="12" width="16.7109375" style="1" customWidth="1"/>
    <col min="13" max="13" width="15.28515625" style="1" customWidth="1"/>
    <col min="14" max="14" width="19.28515625" style="1" customWidth="1"/>
    <col min="15" max="15" width="14" style="1" customWidth="1"/>
    <col min="16" max="16" width="16.7109375" style="1" customWidth="1"/>
    <col min="17" max="17" width="40.5703125" style="30" customWidth="1"/>
    <col min="18" max="18" width="110.140625" style="1" customWidth="1"/>
    <col min="19" max="16384" width="11.42578125" style="1"/>
  </cols>
  <sheetData>
    <row r="5" spans="1:18" ht="15.75" thickBot="1"/>
    <row r="6" spans="1:18" ht="16.5" customHeight="1">
      <c r="A6" s="85" t="s">
        <v>19</v>
      </c>
      <c r="B6" s="86"/>
      <c r="C6" s="86"/>
      <c r="D6" s="86"/>
      <c r="E6" s="86"/>
      <c r="F6" s="86"/>
      <c r="G6" s="86"/>
      <c r="H6" s="86"/>
      <c r="I6" s="86"/>
      <c r="J6" s="86"/>
      <c r="K6" s="86"/>
      <c r="L6" s="86"/>
      <c r="M6" s="86"/>
      <c r="N6" s="86"/>
      <c r="O6" s="86"/>
      <c r="P6" s="86"/>
    </row>
    <row r="7" spans="1:18" ht="16.5" customHeight="1" thickBot="1">
      <c r="A7" s="87"/>
      <c r="B7" s="88"/>
      <c r="C7" s="88"/>
      <c r="D7" s="88"/>
      <c r="E7" s="88"/>
      <c r="F7" s="88"/>
      <c r="G7" s="88"/>
      <c r="H7" s="88"/>
      <c r="I7" s="88"/>
      <c r="J7" s="88"/>
      <c r="K7" s="88"/>
      <c r="L7" s="88"/>
      <c r="M7" s="88"/>
      <c r="N7" s="88"/>
      <c r="O7" s="88"/>
      <c r="P7" s="88"/>
    </row>
    <row r="8" spans="1:18" ht="42" customHeight="1">
      <c r="A8" s="32" t="s">
        <v>20</v>
      </c>
      <c r="B8" s="6" t="s">
        <v>28</v>
      </c>
      <c r="C8" s="7"/>
      <c r="D8" s="7"/>
      <c r="E8" s="7"/>
      <c r="F8" s="7"/>
      <c r="G8" s="7"/>
      <c r="H8" s="7"/>
      <c r="I8" s="7"/>
      <c r="J8" s="7"/>
      <c r="K8" s="7"/>
      <c r="L8" s="7"/>
      <c r="M8" s="7"/>
      <c r="N8" s="7"/>
      <c r="O8" s="7"/>
      <c r="P8" s="7"/>
    </row>
    <row r="9" spans="1:18" ht="62.25" customHeight="1">
      <c r="A9" s="89" t="s">
        <v>15</v>
      </c>
      <c r="B9" s="13"/>
      <c r="C9" s="14"/>
      <c r="D9" s="14"/>
      <c r="E9" s="15"/>
      <c r="F9" s="69" t="s">
        <v>12</v>
      </c>
      <c r="G9" s="71"/>
      <c r="H9" s="72" t="s">
        <v>3</v>
      </c>
      <c r="I9" s="73"/>
      <c r="J9" s="74"/>
      <c r="K9" s="5"/>
      <c r="L9" s="5"/>
      <c r="M9" s="5"/>
      <c r="N9" s="5"/>
      <c r="O9" s="5"/>
      <c r="P9" s="4"/>
    </row>
    <row r="10" spans="1:18" ht="29.25" customHeight="1">
      <c r="A10" s="89"/>
      <c r="B10" s="69" t="s">
        <v>11</v>
      </c>
      <c r="C10" s="70"/>
      <c r="D10" s="70"/>
      <c r="E10" s="71"/>
      <c r="F10" s="98"/>
      <c r="G10" s="99"/>
      <c r="H10" s="78" t="s">
        <v>0</v>
      </c>
      <c r="I10" s="100" t="s">
        <v>1</v>
      </c>
      <c r="J10" s="100" t="s">
        <v>2</v>
      </c>
      <c r="R10" s="2"/>
    </row>
    <row r="11" spans="1:18" ht="14.25" customHeight="1">
      <c r="A11" s="90"/>
      <c r="B11" s="72"/>
      <c r="C11" s="73"/>
      <c r="D11" s="73"/>
      <c r="E11" s="74"/>
      <c r="F11" s="72"/>
      <c r="G11" s="74"/>
      <c r="H11" s="79"/>
      <c r="I11" s="101"/>
      <c r="J11" s="101"/>
      <c r="R11" s="2"/>
    </row>
    <row r="12" spans="1:18" ht="39.950000000000003" customHeight="1">
      <c r="A12" s="33" t="s">
        <v>21</v>
      </c>
      <c r="B12" s="80" t="s">
        <v>25</v>
      </c>
      <c r="C12" s="81"/>
      <c r="D12" s="81"/>
      <c r="E12" s="82"/>
      <c r="F12" s="75" t="s">
        <v>24</v>
      </c>
      <c r="G12" s="77"/>
      <c r="H12" s="50">
        <v>3751447</v>
      </c>
      <c r="I12" s="50">
        <v>3702248</v>
      </c>
      <c r="J12" s="21">
        <f>SUM(H12:I12)</f>
        <v>7453695</v>
      </c>
      <c r="L12" s="25"/>
      <c r="R12" s="2"/>
    </row>
    <row r="13" spans="1:18" ht="39.950000000000003" customHeight="1">
      <c r="A13" s="34" t="s">
        <v>22</v>
      </c>
      <c r="B13" s="75" t="s">
        <v>26</v>
      </c>
      <c r="C13" s="76"/>
      <c r="D13" s="76"/>
      <c r="E13" s="77"/>
      <c r="F13" s="75" t="s">
        <v>24</v>
      </c>
      <c r="G13" s="77"/>
      <c r="H13" s="50">
        <v>3702280.6256052731</v>
      </c>
      <c r="I13" s="50">
        <v>3650757.5857086233</v>
      </c>
      <c r="J13" s="21">
        <f>SUM(H13:I13)</f>
        <v>7353038.2113138959</v>
      </c>
      <c r="L13" s="25"/>
      <c r="M13" s="25"/>
      <c r="R13" s="2"/>
    </row>
    <row r="14" spans="1:18" ht="39.950000000000003" customHeight="1" thickBot="1">
      <c r="A14" s="35" t="s">
        <v>23</v>
      </c>
      <c r="B14" s="75" t="s">
        <v>27</v>
      </c>
      <c r="C14" s="76"/>
      <c r="D14" s="76"/>
      <c r="E14" s="77"/>
      <c r="F14" s="75" t="s">
        <v>24</v>
      </c>
      <c r="G14" s="77"/>
      <c r="H14" s="51">
        <v>2702262</v>
      </c>
      <c r="I14" s="51">
        <v>3441959</v>
      </c>
      <c r="J14" s="21">
        <f t="shared" ref="J14" si="0">SUM(H14:I14)</f>
        <v>6144221</v>
      </c>
      <c r="L14" s="26"/>
      <c r="R14" s="2"/>
    </row>
    <row r="15" spans="1:18" ht="36.75" customHeight="1" thickBot="1">
      <c r="A15" s="95" t="s">
        <v>16</v>
      </c>
      <c r="B15" s="95"/>
      <c r="C15" s="95"/>
      <c r="D15" s="95"/>
      <c r="E15" s="95"/>
      <c r="F15" s="95"/>
      <c r="G15" s="95"/>
      <c r="H15" s="95"/>
      <c r="I15" s="95"/>
      <c r="J15" s="95"/>
      <c r="K15" s="95"/>
      <c r="L15" s="95"/>
      <c r="M15" s="95"/>
      <c r="N15" s="95"/>
      <c r="O15" s="95"/>
      <c r="P15" s="95"/>
      <c r="R15" s="2"/>
    </row>
    <row r="16" spans="1:18" ht="58.9" customHeight="1">
      <c r="A16" s="89" t="s">
        <v>13</v>
      </c>
      <c r="B16" s="96" t="s">
        <v>31</v>
      </c>
      <c r="C16" s="83" t="s">
        <v>18</v>
      </c>
      <c r="D16" s="91" t="s">
        <v>32</v>
      </c>
      <c r="E16" s="92"/>
      <c r="F16" s="67" t="s">
        <v>18</v>
      </c>
      <c r="G16" s="68"/>
      <c r="H16" s="89" t="s">
        <v>14</v>
      </c>
      <c r="I16" s="91" t="s">
        <v>33</v>
      </c>
      <c r="J16" s="92"/>
      <c r="K16" s="67" t="s">
        <v>18</v>
      </c>
      <c r="L16" s="68"/>
      <c r="M16" s="93" t="s">
        <v>34</v>
      </c>
      <c r="N16" s="94"/>
      <c r="O16" s="67" t="s">
        <v>18</v>
      </c>
      <c r="P16" s="68"/>
      <c r="Q16" s="65" t="s">
        <v>51</v>
      </c>
      <c r="R16" s="2"/>
    </row>
    <row r="17" spans="1:18" ht="25.5" customHeight="1">
      <c r="A17" s="90"/>
      <c r="B17" s="97"/>
      <c r="C17" s="84"/>
      <c r="D17" s="16" t="s">
        <v>4</v>
      </c>
      <c r="E17" s="16" t="s">
        <v>5</v>
      </c>
      <c r="F17" s="23" t="s">
        <v>4</v>
      </c>
      <c r="G17" s="23" t="s">
        <v>5</v>
      </c>
      <c r="H17" s="90"/>
      <c r="I17" s="16" t="s">
        <v>6</v>
      </c>
      <c r="J17" s="16" t="s">
        <v>7</v>
      </c>
      <c r="K17" s="23" t="s">
        <v>6</v>
      </c>
      <c r="L17" s="23" t="s">
        <v>7</v>
      </c>
      <c r="M17" s="17" t="s">
        <v>10</v>
      </c>
      <c r="N17" s="16" t="s">
        <v>8</v>
      </c>
      <c r="O17" s="23" t="s">
        <v>17</v>
      </c>
      <c r="P17" s="23" t="s">
        <v>8</v>
      </c>
      <c r="Q17" s="66"/>
      <c r="R17" s="3"/>
    </row>
    <row r="18" spans="1:18" ht="41.25" customHeight="1">
      <c r="A18" s="29" t="s">
        <v>29</v>
      </c>
      <c r="B18" s="54">
        <f>+D18+E18</f>
        <v>147748</v>
      </c>
      <c r="C18" s="55">
        <f>+F18+G18</f>
        <v>154734</v>
      </c>
      <c r="D18" s="56">
        <v>44088</v>
      </c>
      <c r="E18" s="56">
        <v>103660</v>
      </c>
      <c r="F18" s="57">
        <v>51910</v>
      </c>
      <c r="G18" s="57">
        <v>102824</v>
      </c>
      <c r="H18" s="44"/>
      <c r="I18" s="56"/>
      <c r="J18" s="56">
        <v>146285</v>
      </c>
      <c r="K18" s="57"/>
      <c r="L18" s="57">
        <v>154734</v>
      </c>
      <c r="M18" s="11"/>
      <c r="N18" s="11"/>
      <c r="O18" s="20"/>
      <c r="P18" s="20"/>
      <c r="Q18" s="31" t="s">
        <v>53</v>
      </c>
      <c r="R18" s="2"/>
    </row>
    <row r="19" spans="1:18" ht="105.75" customHeight="1">
      <c r="A19" s="29" t="s">
        <v>30</v>
      </c>
      <c r="B19" s="54">
        <f t="shared" ref="B19:B69" si="1">+D19+E19</f>
        <v>370644</v>
      </c>
      <c r="C19" s="55">
        <f t="shared" ref="C19:C69" si="2">+F19+G19</f>
        <v>374054</v>
      </c>
      <c r="D19" s="56">
        <v>188897</v>
      </c>
      <c r="E19" s="56">
        <v>181747</v>
      </c>
      <c r="F19" s="20">
        <v>149719</v>
      </c>
      <c r="G19" s="20">
        <v>224335</v>
      </c>
      <c r="H19" s="37" t="s">
        <v>60</v>
      </c>
      <c r="I19" s="11">
        <v>222386</v>
      </c>
      <c r="J19" s="11">
        <v>148258</v>
      </c>
      <c r="K19" s="20">
        <v>149622</v>
      </c>
      <c r="L19" s="20">
        <v>224432</v>
      </c>
      <c r="M19" s="11">
        <v>7413</v>
      </c>
      <c r="N19" s="11">
        <v>363231</v>
      </c>
      <c r="O19" s="20">
        <v>3602</v>
      </c>
      <c r="P19" s="20">
        <v>370452</v>
      </c>
      <c r="Q19" s="59" t="s">
        <v>85</v>
      </c>
      <c r="R19" s="2"/>
    </row>
    <row r="20" spans="1:18" ht="47.25" customHeight="1">
      <c r="A20" s="29" t="s">
        <v>35</v>
      </c>
      <c r="B20" s="54">
        <f t="shared" si="1"/>
        <v>221512</v>
      </c>
      <c r="C20" s="57">
        <f>+F20+G20</f>
        <v>178575</v>
      </c>
      <c r="D20" s="56">
        <v>90934</v>
      </c>
      <c r="E20" s="56">
        <v>130578</v>
      </c>
      <c r="F20" s="20">
        <v>69819</v>
      </c>
      <c r="G20" s="20">
        <v>108756</v>
      </c>
      <c r="H20" s="11"/>
      <c r="I20" s="11"/>
      <c r="J20" s="11">
        <v>221512</v>
      </c>
      <c r="K20" s="20"/>
      <c r="L20" s="20">
        <v>178575</v>
      </c>
      <c r="M20" s="11"/>
      <c r="N20" s="11"/>
      <c r="O20" s="20"/>
      <c r="P20" s="20"/>
      <c r="Q20" s="31" t="s">
        <v>53</v>
      </c>
      <c r="R20" s="2"/>
    </row>
    <row r="21" spans="1:18" ht="156" customHeight="1">
      <c r="A21" s="29" t="s">
        <v>36</v>
      </c>
      <c r="B21" s="54">
        <f t="shared" si="1"/>
        <v>120809</v>
      </c>
      <c r="C21" s="55">
        <f t="shared" si="2"/>
        <v>203372</v>
      </c>
      <c r="D21" s="56">
        <v>61694</v>
      </c>
      <c r="E21" s="56">
        <v>59115</v>
      </c>
      <c r="F21" s="57">
        <v>78503</v>
      </c>
      <c r="G21" s="57">
        <v>124869</v>
      </c>
      <c r="H21" s="37" t="s">
        <v>60</v>
      </c>
      <c r="I21" s="56">
        <v>0</v>
      </c>
      <c r="J21" s="56">
        <v>120809</v>
      </c>
      <c r="K21" s="57">
        <v>0</v>
      </c>
      <c r="L21" s="57">
        <v>203372</v>
      </c>
      <c r="M21" s="56">
        <v>0</v>
      </c>
      <c r="N21" s="56">
        <v>0</v>
      </c>
      <c r="O21" s="62">
        <v>0</v>
      </c>
      <c r="P21" s="62">
        <v>0</v>
      </c>
      <c r="Q21" s="52" t="s">
        <v>86</v>
      </c>
      <c r="R21" s="2"/>
    </row>
    <row r="22" spans="1:18" ht="45" customHeight="1">
      <c r="A22" s="29" t="s">
        <v>37</v>
      </c>
      <c r="B22" s="54">
        <f t="shared" si="1"/>
        <v>424942</v>
      </c>
      <c r="C22" s="55">
        <f t="shared" si="2"/>
        <v>397092</v>
      </c>
      <c r="D22" s="56">
        <v>162051</v>
      </c>
      <c r="E22" s="56">
        <v>262891</v>
      </c>
      <c r="F22" s="57">
        <v>136274</v>
      </c>
      <c r="G22" s="57">
        <v>260818</v>
      </c>
      <c r="H22" s="37"/>
      <c r="I22" s="56">
        <v>0</v>
      </c>
      <c r="J22" s="56">
        <v>0</v>
      </c>
      <c r="K22" s="57">
        <v>0</v>
      </c>
      <c r="L22" s="57">
        <v>0</v>
      </c>
      <c r="M22" s="56">
        <v>0</v>
      </c>
      <c r="N22" s="56">
        <v>0</v>
      </c>
      <c r="O22" s="62">
        <v>0</v>
      </c>
      <c r="P22" s="62">
        <v>0</v>
      </c>
      <c r="Q22" s="31" t="s">
        <v>53</v>
      </c>
      <c r="R22" s="2"/>
    </row>
    <row r="23" spans="1:18" ht="60" customHeight="1">
      <c r="A23" s="40" t="s">
        <v>38</v>
      </c>
      <c r="B23" s="54">
        <f t="shared" si="1"/>
        <v>61003</v>
      </c>
      <c r="C23" s="55">
        <f t="shared" si="2"/>
        <v>79848</v>
      </c>
      <c r="D23" s="56">
        <v>31112</v>
      </c>
      <c r="E23" s="56">
        <v>29891</v>
      </c>
      <c r="F23" s="20">
        <v>31798</v>
      </c>
      <c r="G23" s="20">
        <v>48050</v>
      </c>
      <c r="H23" s="37" t="s">
        <v>60</v>
      </c>
      <c r="I23" s="39">
        <v>0</v>
      </c>
      <c r="J23" s="39">
        <v>0</v>
      </c>
      <c r="K23" s="20">
        <v>0</v>
      </c>
      <c r="L23" s="20">
        <v>0</v>
      </c>
      <c r="M23" s="39">
        <v>0</v>
      </c>
      <c r="N23" s="39">
        <v>0</v>
      </c>
      <c r="O23" s="20">
        <v>0</v>
      </c>
      <c r="P23" s="20">
        <v>0</v>
      </c>
      <c r="Q23" s="41" t="s">
        <v>53</v>
      </c>
      <c r="R23" s="2"/>
    </row>
    <row r="24" spans="1:18" ht="50.1" customHeight="1">
      <c r="A24" s="29" t="s">
        <v>39</v>
      </c>
      <c r="B24" s="54">
        <f t="shared" si="1"/>
        <v>479110</v>
      </c>
      <c r="C24" s="55">
        <f t="shared" si="2"/>
        <v>413926</v>
      </c>
      <c r="D24" s="56">
        <v>236077</v>
      </c>
      <c r="E24" s="56">
        <v>243033</v>
      </c>
      <c r="F24" s="57">
        <v>148489</v>
      </c>
      <c r="G24" s="57">
        <v>265437</v>
      </c>
      <c r="H24" s="37" t="s">
        <v>60</v>
      </c>
      <c r="I24" s="56">
        <v>289862</v>
      </c>
      <c r="J24" s="56">
        <v>189248</v>
      </c>
      <c r="K24" s="57">
        <v>252909</v>
      </c>
      <c r="L24" s="57">
        <v>161017</v>
      </c>
      <c r="M24" s="56">
        <v>0</v>
      </c>
      <c r="N24" s="56">
        <v>0</v>
      </c>
      <c r="O24" s="62">
        <v>0</v>
      </c>
      <c r="P24" s="62">
        <v>0</v>
      </c>
      <c r="Q24" s="31" t="s">
        <v>53</v>
      </c>
      <c r="R24" s="2"/>
    </row>
    <row r="25" spans="1:18" ht="50.1" customHeight="1">
      <c r="A25" s="29" t="s">
        <v>40</v>
      </c>
      <c r="B25" s="54">
        <f t="shared" si="1"/>
        <v>108939</v>
      </c>
      <c r="C25" s="55">
        <f t="shared" si="2"/>
        <v>109807</v>
      </c>
      <c r="D25" s="56">
        <v>48964</v>
      </c>
      <c r="E25" s="56">
        <v>59975</v>
      </c>
      <c r="F25" s="20">
        <v>48965</v>
      </c>
      <c r="G25" s="20">
        <v>60842</v>
      </c>
      <c r="H25" s="37" t="s">
        <v>60</v>
      </c>
      <c r="I25" s="11">
        <v>66452</v>
      </c>
      <c r="J25" s="11">
        <v>42487</v>
      </c>
      <c r="K25" s="20">
        <v>71374</v>
      </c>
      <c r="L25" s="20">
        <v>38433</v>
      </c>
      <c r="M25" s="11">
        <v>0</v>
      </c>
      <c r="N25" s="11">
        <v>0</v>
      </c>
      <c r="O25" s="20">
        <v>0</v>
      </c>
      <c r="P25" s="20">
        <v>0</v>
      </c>
      <c r="Q25" s="31" t="s">
        <v>53</v>
      </c>
      <c r="R25" s="2"/>
    </row>
    <row r="26" spans="1:18" ht="52.5" customHeight="1">
      <c r="A26" s="29" t="s">
        <v>41</v>
      </c>
      <c r="B26" s="54">
        <f t="shared" si="1"/>
        <v>107893</v>
      </c>
      <c r="C26" s="55">
        <f t="shared" si="2"/>
        <v>105487</v>
      </c>
      <c r="D26" s="56">
        <v>41554</v>
      </c>
      <c r="E26" s="56">
        <v>66339</v>
      </c>
      <c r="F26" s="20">
        <v>39458</v>
      </c>
      <c r="G26" s="20">
        <v>66029</v>
      </c>
      <c r="H26" s="37" t="s">
        <v>60</v>
      </c>
      <c r="I26" s="11">
        <v>49631</v>
      </c>
      <c r="J26" s="11">
        <v>58262</v>
      </c>
      <c r="K26" s="20">
        <v>49579</v>
      </c>
      <c r="L26" s="20">
        <v>55908</v>
      </c>
      <c r="M26" s="11">
        <v>0</v>
      </c>
      <c r="N26" s="11">
        <v>0</v>
      </c>
      <c r="O26" s="20">
        <v>0</v>
      </c>
      <c r="P26" s="20">
        <v>0</v>
      </c>
      <c r="Q26" s="31" t="s">
        <v>53</v>
      </c>
      <c r="R26" s="2"/>
    </row>
    <row r="27" spans="1:18" ht="50.25" customHeight="1">
      <c r="A27" s="29" t="s">
        <v>42</v>
      </c>
      <c r="B27" s="54">
        <f t="shared" si="1"/>
        <v>681821</v>
      </c>
      <c r="C27" s="55">
        <f t="shared" si="2"/>
        <v>545084</v>
      </c>
      <c r="D27" s="56">
        <v>343641</v>
      </c>
      <c r="E27" s="56">
        <v>338180</v>
      </c>
      <c r="F27" s="57">
        <v>207749</v>
      </c>
      <c r="G27" s="57">
        <v>337335</v>
      </c>
      <c r="H27" s="37" t="s">
        <v>60</v>
      </c>
      <c r="I27" s="56">
        <v>0</v>
      </c>
      <c r="J27" s="56">
        <v>0</v>
      </c>
      <c r="K27" s="57">
        <v>0</v>
      </c>
      <c r="L27" s="57">
        <v>0</v>
      </c>
      <c r="M27" s="56">
        <v>0</v>
      </c>
      <c r="N27" s="56">
        <v>0</v>
      </c>
      <c r="O27" s="62">
        <v>0</v>
      </c>
      <c r="P27" s="62">
        <v>0</v>
      </c>
      <c r="Q27" s="31" t="s">
        <v>53</v>
      </c>
      <c r="R27" s="2"/>
    </row>
    <row r="28" spans="1:18" ht="54.75" customHeight="1">
      <c r="A28" s="29" t="s">
        <v>43</v>
      </c>
      <c r="B28" s="54">
        <f t="shared" si="1"/>
        <v>276353</v>
      </c>
      <c r="C28" s="55">
        <f t="shared" si="2"/>
        <v>252879</v>
      </c>
      <c r="D28" s="56">
        <v>110540</v>
      </c>
      <c r="E28" s="56">
        <v>165813</v>
      </c>
      <c r="F28" s="20">
        <v>87225</v>
      </c>
      <c r="G28" s="20">
        <v>165654</v>
      </c>
      <c r="H28" s="37" t="s">
        <v>60</v>
      </c>
      <c r="I28" s="11">
        <v>204530</v>
      </c>
      <c r="J28" s="11">
        <v>71823</v>
      </c>
      <c r="K28" s="20">
        <v>185434</v>
      </c>
      <c r="L28" s="20">
        <v>67445</v>
      </c>
      <c r="M28" s="11">
        <v>816</v>
      </c>
      <c r="N28" s="11">
        <v>275537</v>
      </c>
      <c r="O28" s="20">
        <v>298</v>
      </c>
      <c r="P28" s="20">
        <v>252581</v>
      </c>
      <c r="Q28" s="36" t="s">
        <v>87</v>
      </c>
      <c r="R28" s="2"/>
    </row>
    <row r="29" spans="1:18" ht="55.5" customHeight="1">
      <c r="A29" s="29" t="s">
        <v>44</v>
      </c>
      <c r="B29" s="54">
        <f t="shared" si="1"/>
        <v>43306</v>
      </c>
      <c r="C29" s="55">
        <f t="shared" si="2"/>
        <v>64296</v>
      </c>
      <c r="D29" s="56">
        <v>17732</v>
      </c>
      <c r="E29" s="56">
        <v>25574</v>
      </c>
      <c r="F29" s="57">
        <v>26488</v>
      </c>
      <c r="G29" s="57">
        <v>37808</v>
      </c>
      <c r="H29" s="37" t="s">
        <v>60</v>
      </c>
      <c r="I29" s="56">
        <v>0</v>
      </c>
      <c r="J29" s="56">
        <v>0</v>
      </c>
      <c r="K29" s="57">
        <v>0</v>
      </c>
      <c r="L29" s="57">
        <v>0</v>
      </c>
      <c r="M29" s="56">
        <v>0</v>
      </c>
      <c r="N29" s="56">
        <v>0</v>
      </c>
      <c r="O29" s="62">
        <v>0</v>
      </c>
      <c r="P29" s="62">
        <v>0</v>
      </c>
      <c r="Q29" s="31" t="s">
        <v>53</v>
      </c>
      <c r="R29" s="2"/>
    </row>
    <row r="30" spans="1:18" ht="50.25" customHeight="1">
      <c r="A30" s="29" t="s">
        <v>45</v>
      </c>
      <c r="B30" s="54">
        <f t="shared" si="1"/>
        <v>126300</v>
      </c>
      <c r="C30" s="55">
        <f t="shared" si="2"/>
        <v>174378</v>
      </c>
      <c r="D30" s="56">
        <v>45416</v>
      </c>
      <c r="E30" s="56">
        <v>80884</v>
      </c>
      <c r="F30" s="20">
        <v>63907</v>
      </c>
      <c r="G30" s="20">
        <v>110471</v>
      </c>
      <c r="H30" s="37" t="s">
        <v>60</v>
      </c>
      <c r="I30" s="11">
        <v>69465</v>
      </c>
      <c r="J30" s="11">
        <v>56835</v>
      </c>
      <c r="K30" s="20">
        <v>83200</v>
      </c>
      <c r="L30" s="20">
        <v>91178</v>
      </c>
      <c r="M30" s="11">
        <v>25260</v>
      </c>
      <c r="N30" s="11">
        <v>101040</v>
      </c>
      <c r="O30" s="20">
        <v>37766</v>
      </c>
      <c r="P30" s="20">
        <v>136612</v>
      </c>
      <c r="Q30" s="36" t="s">
        <v>88</v>
      </c>
      <c r="R30" s="2"/>
    </row>
    <row r="31" spans="1:18" ht="44.25" customHeight="1">
      <c r="A31" s="29" t="s">
        <v>46</v>
      </c>
      <c r="B31" s="54">
        <f t="shared" si="1"/>
        <v>117409</v>
      </c>
      <c r="C31" s="55">
        <f t="shared" si="2"/>
        <v>91709</v>
      </c>
      <c r="D31" s="56">
        <v>46963</v>
      </c>
      <c r="E31" s="56">
        <v>70446</v>
      </c>
      <c r="F31" s="20">
        <v>34956</v>
      </c>
      <c r="G31" s="20">
        <v>56753</v>
      </c>
      <c r="H31" s="37" t="s">
        <v>60</v>
      </c>
      <c r="I31" s="11">
        <v>0</v>
      </c>
      <c r="J31" s="11">
        <v>117409</v>
      </c>
      <c r="K31" s="20">
        <v>0</v>
      </c>
      <c r="L31" s="20">
        <v>91709</v>
      </c>
      <c r="M31" s="11">
        <v>0</v>
      </c>
      <c r="N31" s="11">
        <v>0</v>
      </c>
      <c r="O31" s="20">
        <v>0</v>
      </c>
      <c r="P31" s="20">
        <v>0</v>
      </c>
      <c r="Q31" s="31" t="s">
        <v>53</v>
      </c>
      <c r="R31" s="2"/>
    </row>
    <row r="32" spans="1:18" ht="45" customHeight="1">
      <c r="A32" s="29" t="s">
        <v>47</v>
      </c>
      <c r="B32" s="54">
        <f t="shared" si="1"/>
        <v>68933</v>
      </c>
      <c r="C32" s="55">
        <f t="shared" si="2"/>
        <v>81313</v>
      </c>
      <c r="D32" s="56">
        <v>33777</v>
      </c>
      <c r="E32" s="56">
        <v>35156</v>
      </c>
      <c r="F32" s="20">
        <v>33134</v>
      </c>
      <c r="G32" s="20">
        <v>48179</v>
      </c>
      <c r="H32" s="37" t="s">
        <v>60</v>
      </c>
      <c r="I32" s="11">
        <v>0</v>
      </c>
      <c r="J32" s="11">
        <v>0</v>
      </c>
      <c r="K32" s="20">
        <v>0</v>
      </c>
      <c r="L32" s="20">
        <v>0</v>
      </c>
      <c r="M32" s="11">
        <v>0</v>
      </c>
      <c r="N32" s="11">
        <v>0</v>
      </c>
      <c r="O32" s="20">
        <v>0</v>
      </c>
      <c r="P32" s="20">
        <v>0</v>
      </c>
      <c r="Q32" s="31" t="s">
        <v>53</v>
      </c>
      <c r="R32" s="2"/>
    </row>
    <row r="33" spans="1:18" ht="43.5" customHeight="1">
      <c r="A33" s="29" t="s">
        <v>48</v>
      </c>
      <c r="B33" s="54">
        <f t="shared" si="1"/>
        <v>53900</v>
      </c>
      <c r="C33" s="55">
        <f t="shared" si="2"/>
        <v>46310</v>
      </c>
      <c r="D33" s="56">
        <v>21560</v>
      </c>
      <c r="E33" s="56">
        <v>32340</v>
      </c>
      <c r="F33" s="20">
        <v>17227</v>
      </c>
      <c r="G33" s="20">
        <v>29083</v>
      </c>
      <c r="H33" s="37" t="s">
        <v>60</v>
      </c>
      <c r="I33" s="11">
        <v>0</v>
      </c>
      <c r="J33" s="11">
        <v>0</v>
      </c>
      <c r="K33" s="20">
        <v>0</v>
      </c>
      <c r="L33" s="20">
        <v>0</v>
      </c>
      <c r="M33" s="11">
        <v>0</v>
      </c>
      <c r="N33" s="11">
        <v>0</v>
      </c>
      <c r="O33" s="20">
        <v>0</v>
      </c>
      <c r="P33" s="20">
        <v>0</v>
      </c>
      <c r="Q33" s="31" t="s">
        <v>53</v>
      </c>
      <c r="R33" s="2"/>
    </row>
    <row r="34" spans="1:18" ht="78.75" customHeight="1">
      <c r="A34" s="29" t="s">
        <v>49</v>
      </c>
      <c r="B34" s="54">
        <f t="shared" si="1"/>
        <v>16096</v>
      </c>
      <c r="C34" s="55">
        <f t="shared" si="2"/>
        <v>19362</v>
      </c>
      <c r="D34" s="56">
        <v>8209</v>
      </c>
      <c r="E34" s="56">
        <v>7887</v>
      </c>
      <c r="F34" s="20">
        <v>7713</v>
      </c>
      <c r="G34" s="20">
        <v>11649</v>
      </c>
      <c r="H34" s="37" t="s">
        <v>60</v>
      </c>
      <c r="I34" s="11">
        <v>9980</v>
      </c>
      <c r="J34" s="11">
        <v>6116</v>
      </c>
      <c r="K34" s="20">
        <v>9734</v>
      </c>
      <c r="L34" s="20">
        <v>9628</v>
      </c>
      <c r="M34" s="11">
        <v>4829</v>
      </c>
      <c r="N34" s="11">
        <v>11267</v>
      </c>
      <c r="O34" s="20">
        <v>5690</v>
      </c>
      <c r="P34" s="20">
        <v>13672</v>
      </c>
      <c r="Q34" s="60" t="s">
        <v>78</v>
      </c>
      <c r="R34" s="2"/>
    </row>
    <row r="35" spans="1:18" ht="45" customHeight="1">
      <c r="A35" s="29" t="s">
        <v>50</v>
      </c>
      <c r="B35" s="54">
        <f t="shared" si="1"/>
        <v>223520</v>
      </c>
      <c r="C35" s="55">
        <f t="shared" si="2"/>
        <v>248323</v>
      </c>
      <c r="D35" s="56">
        <v>90936</v>
      </c>
      <c r="E35" s="56">
        <v>132584</v>
      </c>
      <c r="F35" s="20">
        <v>105772</v>
      </c>
      <c r="G35" s="20">
        <v>142551</v>
      </c>
      <c r="H35" s="37" t="s">
        <v>60</v>
      </c>
      <c r="I35" s="11">
        <v>223520</v>
      </c>
      <c r="J35" s="11">
        <v>0</v>
      </c>
      <c r="K35" s="20">
        <v>223520</v>
      </c>
      <c r="L35" s="20">
        <v>0</v>
      </c>
      <c r="M35" s="11">
        <v>0</v>
      </c>
      <c r="N35" s="11">
        <v>0</v>
      </c>
      <c r="O35" s="20">
        <v>0</v>
      </c>
      <c r="P35" s="20">
        <v>0</v>
      </c>
      <c r="Q35" s="31" t="s">
        <v>53</v>
      </c>
      <c r="R35" s="2"/>
    </row>
    <row r="36" spans="1:18" ht="45" customHeight="1">
      <c r="A36" s="29" t="s">
        <v>54</v>
      </c>
      <c r="B36" s="54">
        <f t="shared" si="1"/>
        <v>24720</v>
      </c>
      <c r="C36" s="55">
        <f t="shared" si="2"/>
        <v>50311</v>
      </c>
      <c r="D36" s="56">
        <v>9120</v>
      </c>
      <c r="E36" s="56">
        <v>15600</v>
      </c>
      <c r="F36" s="20">
        <v>18235</v>
      </c>
      <c r="G36" s="20">
        <v>32076</v>
      </c>
      <c r="H36" s="37" t="s">
        <v>60</v>
      </c>
      <c r="I36" s="11">
        <v>0</v>
      </c>
      <c r="J36" s="11">
        <v>0</v>
      </c>
      <c r="K36" s="20">
        <v>0</v>
      </c>
      <c r="L36" s="20">
        <v>0</v>
      </c>
      <c r="M36" s="11">
        <v>0</v>
      </c>
      <c r="N36" s="11">
        <v>0</v>
      </c>
      <c r="O36" s="20">
        <v>0</v>
      </c>
      <c r="P36" s="20">
        <v>0</v>
      </c>
      <c r="Q36" s="31" t="s">
        <v>53</v>
      </c>
      <c r="R36" s="2"/>
    </row>
    <row r="37" spans="1:18" ht="60" customHeight="1">
      <c r="A37" s="29" t="s">
        <v>55</v>
      </c>
      <c r="B37" s="54">
        <f t="shared" si="1"/>
        <v>186147</v>
      </c>
      <c r="C37" s="55">
        <f t="shared" si="2"/>
        <v>251612</v>
      </c>
      <c r="D37" s="56">
        <v>90574</v>
      </c>
      <c r="E37" s="56">
        <v>95573</v>
      </c>
      <c r="F37" s="20">
        <v>98293</v>
      </c>
      <c r="G37" s="20">
        <v>153319</v>
      </c>
      <c r="H37" s="37" t="s">
        <v>60</v>
      </c>
      <c r="I37" s="11">
        <v>186147</v>
      </c>
      <c r="J37" s="11">
        <v>0</v>
      </c>
      <c r="K37" s="20">
        <v>251612</v>
      </c>
      <c r="L37" s="20">
        <v>0</v>
      </c>
      <c r="M37" s="11">
        <v>0</v>
      </c>
      <c r="N37" s="11">
        <v>0</v>
      </c>
      <c r="O37" s="20">
        <v>0</v>
      </c>
      <c r="P37" s="20">
        <v>0</v>
      </c>
      <c r="Q37" s="28" t="s">
        <v>56</v>
      </c>
      <c r="R37" s="2"/>
    </row>
    <row r="38" spans="1:18" ht="45" customHeight="1">
      <c r="A38" s="29" t="s">
        <v>57</v>
      </c>
      <c r="B38" s="54">
        <f t="shared" si="1"/>
        <v>80120</v>
      </c>
      <c r="C38" s="55">
        <f t="shared" si="2"/>
        <v>57405</v>
      </c>
      <c r="D38" s="56">
        <v>35520</v>
      </c>
      <c r="E38" s="56">
        <v>44600</v>
      </c>
      <c r="F38" s="20">
        <v>20357</v>
      </c>
      <c r="G38" s="20">
        <v>37048</v>
      </c>
      <c r="H38" s="37" t="s">
        <v>60</v>
      </c>
      <c r="I38" s="11">
        <v>0</v>
      </c>
      <c r="J38" s="11">
        <v>0</v>
      </c>
      <c r="K38" s="20">
        <v>0</v>
      </c>
      <c r="L38" s="20">
        <v>0</v>
      </c>
      <c r="M38" s="11">
        <v>0</v>
      </c>
      <c r="N38" s="11">
        <v>0</v>
      </c>
      <c r="O38" s="20">
        <v>0</v>
      </c>
      <c r="P38" s="20">
        <v>0</v>
      </c>
      <c r="Q38" s="28" t="s">
        <v>56</v>
      </c>
      <c r="R38" s="2"/>
    </row>
    <row r="39" spans="1:18" ht="45" customHeight="1">
      <c r="A39" s="29" t="s">
        <v>58</v>
      </c>
      <c r="B39" s="54">
        <f t="shared" si="1"/>
        <v>39063</v>
      </c>
      <c r="C39" s="55">
        <f t="shared" si="2"/>
        <v>49572</v>
      </c>
      <c r="D39" s="56">
        <v>11859</v>
      </c>
      <c r="E39" s="56">
        <v>27204</v>
      </c>
      <c r="F39" s="20">
        <v>29836</v>
      </c>
      <c r="G39" s="20">
        <v>19736</v>
      </c>
      <c r="H39" s="37" t="s">
        <v>60</v>
      </c>
      <c r="I39" s="11">
        <v>0</v>
      </c>
      <c r="J39" s="11">
        <v>0</v>
      </c>
      <c r="K39" s="20">
        <v>0</v>
      </c>
      <c r="L39" s="20">
        <v>0</v>
      </c>
      <c r="M39" s="11">
        <v>0</v>
      </c>
      <c r="N39" s="11">
        <v>0</v>
      </c>
      <c r="O39" s="20">
        <v>0</v>
      </c>
      <c r="P39" s="20">
        <v>0</v>
      </c>
      <c r="Q39" s="31" t="s">
        <v>53</v>
      </c>
      <c r="R39" s="2"/>
    </row>
    <row r="40" spans="1:18" ht="44.25" customHeight="1">
      <c r="A40" s="29" t="s">
        <v>64</v>
      </c>
      <c r="B40" s="54">
        <f t="shared" si="1"/>
        <v>189795</v>
      </c>
      <c r="C40" s="55">
        <f t="shared" si="2"/>
        <v>125768</v>
      </c>
      <c r="D40" s="56">
        <v>61148</v>
      </c>
      <c r="E40" s="56">
        <v>128647</v>
      </c>
      <c r="F40" s="20">
        <v>59603</v>
      </c>
      <c r="G40" s="20">
        <v>66165</v>
      </c>
      <c r="H40" s="37" t="s">
        <v>60</v>
      </c>
      <c r="I40" s="11">
        <v>189795</v>
      </c>
      <c r="J40" s="11">
        <v>0</v>
      </c>
      <c r="K40" s="20">
        <v>125768</v>
      </c>
      <c r="L40" s="20">
        <v>0</v>
      </c>
      <c r="M40" s="11">
        <v>642</v>
      </c>
      <c r="N40" s="11">
        <v>0</v>
      </c>
      <c r="O40" s="20">
        <v>642</v>
      </c>
      <c r="P40" s="20">
        <v>0</v>
      </c>
      <c r="Q40" s="60" t="s">
        <v>89</v>
      </c>
      <c r="R40" s="2"/>
    </row>
    <row r="41" spans="1:18" ht="45" customHeight="1">
      <c r="A41" s="29" t="s">
        <v>65</v>
      </c>
      <c r="B41" s="54">
        <f t="shared" si="1"/>
        <v>97671</v>
      </c>
      <c r="C41" s="55">
        <f t="shared" si="2"/>
        <v>95054</v>
      </c>
      <c r="D41" s="56">
        <v>28452</v>
      </c>
      <c r="E41" s="56">
        <v>69219</v>
      </c>
      <c r="F41" s="20">
        <v>35703</v>
      </c>
      <c r="G41" s="20">
        <v>59351</v>
      </c>
      <c r="H41" s="37" t="s">
        <v>60</v>
      </c>
      <c r="I41" s="11">
        <v>97671</v>
      </c>
      <c r="J41" s="11">
        <v>0</v>
      </c>
      <c r="K41" s="20">
        <v>95054</v>
      </c>
      <c r="L41" s="20">
        <v>0</v>
      </c>
      <c r="M41" s="11">
        <v>0</v>
      </c>
      <c r="N41" s="11">
        <v>97671</v>
      </c>
      <c r="O41" s="20">
        <v>0</v>
      </c>
      <c r="P41" s="20">
        <v>95054</v>
      </c>
      <c r="Q41" s="31" t="s">
        <v>53</v>
      </c>
      <c r="R41" s="2"/>
    </row>
    <row r="42" spans="1:18" ht="45" customHeight="1">
      <c r="A42" s="29" t="s">
        <v>66</v>
      </c>
      <c r="B42" s="54">
        <f t="shared" si="1"/>
        <v>52493</v>
      </c>
      <c r="C42" s="55">
        <f t="shared" si="2"/>
        <v>124213</v>
      </c>
      <c r="D42" s="56">
        <v>25722</v>
      </c>
      <c r="E42" s="56">
        <v>26771</v>
      </c>
      <c r="F42" s="20">
        <v>45746</v>
      </c>
      <c r="G42" s="20">
        <v>78467</v>
      </c>
      <c r="H42" s="37" t="s">
        <v>60</v>
      </c>
      <c r="I42" s="11">
        <v>0</v>
      </c>
      <c r="J42" s="11">
        <v>0</v>
      </c>
      <c r="K42" s="20">
        <v>0</v>
      </c>
      <c r="L42" s="20">
        <v>0</v>
      </c>
      <c r="M42" s="11">
        <v>0</v>
      </c>
      <c r="N42" s="11">
        <v>0</v>
      </c>
      <c r="O42" s="20">
        <v>0</v>
      </c>
      <c r="P42" s="20">
        <v>0</v>
      </c>
      <c r="Q42" s="31" t="s">
        <v>53</v>
      </c>
      <c r="R42" s="2"/>
    </row>
    <row r="43" spans="1:18" ht="45" customHeight="1">
      <c r="A43" s="29" t="s">
        <v>67</v>
      </c>
      <c r="B43" s="54">
        <f t="shared" si="1"/>
        <v>56345</v>
      </c>
      <c r="C43" s="55">
        <f t="shared" si="2"/>
        <v>78994</v>
      </c>
      <c r="D43" s="56">
        <v>18712</v>
      </c>
      <c r="E43" s="56">
        <v>37633</v>
      </c>
      <c r="F43" s="20">
        <v>33230</v>
      </c>
      <c r="G43" s="20">
        <v>45764</v>
      </c>
      <c r="H43" s="37" t="s">
        <v>60</v>
      </c>
      <c r="I43" s="11">
        <v>56345</v>
      </c>
      <c r="J43" s="11">
        <v>0</v>
      </c>
      <c r="K43" s="20">
        <v>78994</v>
      </c>
      <c r="L43" s="20">
        <v>0</v>
      </c>
      <c r="M43" s="11">
        <v>0</v>
      </c>
      <c r="N43" s="11">
        <v>0</v>
      </c>
      <c r="O43" s="20">
        <v>0</v>
      </c>
      <c r="P43" s="20">
        <v>0</v>
      </c>
      <c r="Q43" s="31" t="s">
        <v>53</v>
      </c>
      <c r="R43" s="2"/>
    </row>
    <row r="44" spans="1:18" ht="54" customHeight="1">
      <c r="A44" s="29" t="s">
        <v>68</v>
      </c>
      <c r="B44" s="54">
        <f t="shared" si="1"/>
        <v>178746</v>
      </c>
      <c r="C44" s="55">
        <f t="shared" si="2"/>
        <v>227172</v>
      </c>
      <c r="D44" s="56">
        <v>91068</v>
      </c>
      <c r="E44" s="56">
        <v>87678</v>
      </c>
      <c r="F44" s="20">
        <v>118213</v>
      </c>
      <c r="G44" s="20">
        <v>108959</v>
      </c>
      <c r="H44" s="37" t="s">
        <v>60</v>
      </c>
      <c r="I44" s="11">
        <v>178746</v>
      </c>
      <c r="J44" s="11">
        <v>0</v>
      </c>
      <c r="K44" s="20">
        <v>227172</v>
      </c>
      <c r="L44" s="20">
        <v>0</v>
      </c>
      <c r="M44" s="11">
        <v>0</v>
      </c>
      <c r="N44" s="11">
        <v>0</v>
      </c>
      <c r="O44" s="20">
        <v>0</v>
      </c>
      <c r="P44" s="20">
        <v>0</v>
      </c>
      <c r="Q44" s="36" t="s">
        <v>79</v>
      </c>
      <c r="R44" s="2"/>
    </row>
    <row r="45" spans="1:18" ht="40.5" customHeight="1">
      <c r="A45" s="42" t="s">
        <v>69</v>
      </c>
      <c r="B45" s="54">
        <f t="shared" si="1"/>
        <v>321047</v>
      </c>
      <c r="C45" s="55">
        <f t="shared" si="2"/>
        <v>306147</v>
      </c>
      <c r="D45" s="56">
        <v>128419</v>
      </c>
      <c r="E45" s="56">
        <v>192628</v>
      </c>
      <c r="F45" s="20">
        <v>143623</v>
      </c>
      <c r="G45" s="20">
        <v>162524</v>
      </c>
      <c r="H45" s="37" t="s">
        <v>60</v>
      </c>
      <c r="I45" s="11">
        <v>321047</v>
      </c>
      <c r="J45" s="11">
        <v>0</v>
      </c>
      <c r="K45" s="20">
        <v>306147</v>
      </c>
      <c r="L45" s="20">
        <v>0</v>
      </c>
      <c r="M45" s="11">
        <v>0</v>
      </c>
      <c r="N45" s="11">
        <v>0</v>
      </c>
      <c r="O45" s="20">
        <v>0</v>
      </c>
      <c r="P45" s="20">
        <v>0</v>
      </c>
      <c r="Q45" s="28" t="s">
        <v>80</v>
      </c>
      <c r="R45" s="2"/>
    </row>
    <row r="46" spans="1:18" ht="37.5" customHeight="1">
      <c r="A46" s="29" t="s">
        <v>70</v>
      </c>
      <c r="B46" s="54">
        <f t="shared" si="1"/>
        <v>38623</v>
      </c>
      <c r="C46" s="55">
        <f t="shared" si="2"/>
        <v>89259</v>
      </c>
      <c r="D46" s="56">
        <v>20161</v>
      </c>
      <c r="E46" s="56">
        <v>18462</v>
      </c>
      <c r="F46" s="20">
        <v>34934</v>
      </c>
      <c r="G46" s="20">
        <v>54325</v>
      </c>
      <c r="H46" s="37" t="s">
        <v>60</v>
      </c>
      <c r="I46" s="11">
        <v>0</v>
      </c>
      <c r="J46" s="11">
        <v>38623</v>
      </c>
      <c r="K46" s="20">
        <v>0</v>
      </c>
      <c r="L46" s="20">
        <v>89259</v>
      </c>
      <c r="M46" s="11">
        <v>0</v>
      </c>
      <c r="N46" s="11">
        <v>0</v>
      </c>
      <c r="O46" s="20">
        <v>0</v>
      </c>
      <c r="P46" s="20">
        <v>0</v>
      </c>
      <c r="Q46" s="28" t="s">
        <v>52</v>
      </c>
      <c r="R46" s="2"/>
    </row>
    <row r="47" spans="1:18" ht="50.1" customHeight="1">
      <c r="A47" s="29" t="s">
        <v>71</v>
      </c>
      <c r="B47" s="54">
        <f t="shared" si="1"/>
        <v>145820</v>
      </c>
      <c r="C47" s="55">
        <f t="shared" si="2"/>
        <v>87440</v>
      </c>
      <c r="D47" s="56">
        <v>71452</v>
      </c>
      <c r="E47" s="56">
        <v>74368</v>
      </c>
      <c r="F47" s="20">
        <v>34042</v>
      </c>
      <c r="G47" s="20">
        <v>53398</v>
      </c>
      <c r="H47" s="37" t="s">
        <v>60</v>
      </c>
      <c r="I47" s="11">
        <v>145820</v>
      </c>
      <c r="J47" s="11">
        <v>0</v>
      </c>
      <c r="K47" s="20">
        <v>87440</v>
      </c>
      <c r="L47" s="20">
        <v>0</v>
      </c>
      <c r="M47" s="11">
        <v>0</v>
      </c>
      <c r="N47" s="11">
        <v>0</v>
      </c>
      <c r="O47" s="20">
        <v>0</v>
      </c>
      <c r="P47" s="20">
        <v>0</v>
      </c>
      <c r="Q47" s="31" t="s">
        <v>53</v>
      </c>
      <c r="R47" s="2"/>
    </row>
    <row r="48" spans="1:18" ht="37.5" customHeight="1">
      <c r="A48" s="29" t="s">
        <v>72</v>
      </c>
      <c r="B48" s="54">
        <f t="shared" si="1"/>
        <v>37976</v>
      </c>
      <c r="C48" s="55">
        <f t="shared" si="2"/>
        <v>41139</v>
      </c>
      <c r="D48" s="56">
        <v>15574</v>
      </c>
      <c r="E48" s="56">
        <v>22402</v>
      </c>
      <c r="F48" s="20">
        <v>16869</v>
      </c>
      <c r="G48" s="20">
        <v>24270</v>
      </c>
      <c r="H48" s="37" t="s">
        <v>60</v>
      </c>
      <c r="I48" s="11">
        <v>0</v>
      </c>
      <c r="J48" s="11">
        <v>0</v>
      </c>
      <c r="K48" s="20">
        <v>0</v>
      </c>
      <c r="L48" s="20">
        <v>0</v>
      </c>
      <c r="M48" s="11">
        <v>0</v>
      </c>
      <c r="N48" s="11">
        <v>0</v>
      </c>
      <c r="O48" s="20">
        <v>0</v>
      </c>
      <c r="P48" s="20">
        <v>0</v>
      </c>
      <c r="Q48" s="31" t="s">
        <v>53</v>
      </c>
      <c r="R48" s="2"/>
    </row>
    <row r="49" spans="1:18" ht="45" customHeight="1">
      <c r="A49" s="29" t="s">
        <v>73</v>
      </c>
      <c r="B49" s="54">
        <f t="shared" si="1"/>
        <v>92469</v>
      </c>
      <c r="C49" s="55">
        <f t="shared" si="2"/>
        <v>72182</v>
      </c>
      <c r="D49" s="56">
        <v>40069</v>
      </c>
      <c r="E49" s="56">
        <v>52400</v>
      </c>
      <c r="F49" s="20">
        <v>31770</v>
      </c>
      <c r="G49" s="20">
        <v>40412</v>
      </c>
      <c r="H49" s="37" t="s">
        <v>60</v>
      </c>
      <c r="I49" s="11">
        <v>92469</v>
      </c>
      <c r="J49" s="11">
        <v>0</v>
      </c>
      <c r="K49" s="20">
        <v>72182</v>
      </c>
      <c r="L49" s="20">
        <v>0</v>
      </c>
      <c r="M49" s="11">
        <v>0</v>
      </c>
      <c r="N49" s="11">
        <v>0</v>
      </c>
      <c r="O49" s="20">
        <v>0</v>
      </c>
      <c r="P49" s="20">
        <v>0</v>
      </c>
      <c r="Q49" s="31" t="s">
        <v>53</v>
      </c>
      <c r="R49" s="2"/>
    </row>
    <row r="50" spans="1:18" ht="45" customHeight="1">
      <c r="A50" s="29" t="s">
        <v>74</v>
      </c>
      <c r="B50" s="54">
        <f t="shared" si="1"/>
        <v>71950</v>
      </c>
      <c r="C50" s="55">
        <f t="shared" si="2"/>
        <v>94838</v>
      </c>
      <c r="D50" s="56">
        <v>25183</v>
      </c>
      <c r="E50" s="56">
        <v>46767</v>
      </c>
      <c r="F50" s="20">
        <v>40107</v>
      </c>
      <c r="G50" s="20">
        <v>54731</v>
      </c>
      <c r="H50" s="37" t="s">
        <v>60</v>
      </c>
      <c r="I50" s="11">
        <v>0</v>
      </c>
      <c r="J50" s="11">
        <v>0</v>
      </c>
      <c r="K50" s="20">
        <v>0</v>
      </c>
      <c r="L50" s="20">
        <v>0</v>
      </c>
      <c r="M50" s="11">
        <v>0</v>
      </c>
      <c r="N50" s="11">
        <v>0</v>
      </c>
      <c r="O50" s="20">
        <v>0</v>
      </c>
      <c r="P50" s="20">
        <v>0</v>
      </c>
      <c r="Q50" s="31" t="s">
        <v>53</v>
      </c>
      <c r="R50" s="2"/>
    </row>
    <row r="51" spans="1:18" ht="45" customHeight="1">
      <c r="A51" s="29" t="s">
        <v>75</v>
      </c>
      <c r="B51" s="54">
        <f t="shared" si="1"/>
        <v>265000</v>
      </c>
      <c r="C51" s="55">
        <f t="shared" si="2"/>
        <v>266309</v>
      </c>
      <c r="D51" s="56">
        <v>132920</v>
      </c>
      <c r="E51" s="56">
        <v>132080</v>
      </c>
      <c r="F51" s="20">
        <v>131103</v>
      </c>
      <c r="G51" s="20">
        <v>135206</v>
      </c>
      <c r="H51" s="37" t="s">
        <v>60</v>
      </c>
      <c r="I51" s="11">
        <v>0</v>
      </c>
      <c r="J51" s="11">
        <v>0</v>
      </c>
      <c r="K51" s="20">
        <v>0</v>
      </c>
      <c r="L51" s="20">
        <v>0</v>
      </c>
      <c r="M51" s="11">
        <v>0</v>
      </c>
      <c r="N51" s="11">
        <v>0</v>
      </c>
      <c r="O51" s="20">
        <v>0</v>
      </c>
      <c r="P51" s="20">
        <v>0</v>
      </c>
      <c r="Q51" s="43" t="s">
        <v>84</v>
      </c>
      <c r="R51" s="2"/>
    </row>
    <row r="52" spans="1:18" ht="57" customHeight="1">
      <c r="A52" s="29" t="s">
        <v>76</v>
      </c>
      <c r="B52" s="54">
        <f t="shared" si="1"/>
        <v>94528</v>
      </c>
      <c r="C52" s="55">
        <f t="shared" si="2"/>
        <v>86941</v>
      </c>
      <c r="D52" s="56">
        <v>42622</v>
      </c>
      <c r="E52" s="56">
        <v>51906</v>
      </c>
      <c r="F52" s="20">
        <v>38852</v>
      </c>
      <c r="G52" s="20">
        <v>48089</v>
      </c>
      <c r="H52" s="37" t="s">
        <v>60</v>
      </c>
      <c r="I52" s="11">
        <v>0</v>
      </c>
      <c r="J52" s="11">
        <v>0</v>
      </c>
      <c r="K52" s="20">
        <v>0</v>
      </c>
      <c r="L52" s="20">
        <v>0</v>
      </c>
      <c r="M52" s="11">
        <v>0</v>
      </c>
      <c r="N52" s="11">
        <v>0</v>
      </c>
      <c r="O52" s="20">
        <v>0</v>
      </c>
      <c r="P52" s="20">
        <v>0</v>
      </c>
      <c r="Q52" s="31" t="s">
        <v>53</v>
      </c>
      <c r="R52" s="2"/>
    </row>
    <row r="53" spans="1:18" ht="45" hidden="1" customHeight="1">
      <c r="A53" s="29" t="s">
        <v>77</v>
      </c>
      <c r="B53" s="58">
        <f t="shared" si="1"/>
        <v>0</v>
      </c>
      <c r="C53" s="55">
        <f t="shared" si="2"/>
        <v>0</v>
      </c>
      <c r="D53" s="56"/>
      <c r="E53" s="56"/>
      <c r="F53" s="20"/>
      <c r="G53" s="20"/>
      <c r="H53" s="37" t="s">
        <v>83</v>
      </c>
      <c r="I53" s="11"/>
      <c r="J53" s="11"/>
      <c r="K53" s="20"/>
      <c r="L53" s="20"/>
      <c r="M53" s="11"/>
      <c r="N53" s="11"/>
      <c r="O53" s="20"/>
      <c r="P53" s="20"/>
      <c r="Q53" s="31" t="s">
        <v>53</v>
      </c>
      <c r="R53" s="2"/>
    </row>
    <row r="54" spans="1:18" ht="81.75" customHeight="1">
      <c r="A54" s="29" t="s">
        <v>92</v>
      </c>
      <c r="B54" s="54">
        <f t="shared" si="1"/>
        <v>9435</v>
      </c>
      <c r="C54" s="55">
        <f t="shared" si="2"/>
        <v>9705</v>
      </c>
      <c r="D54" s="56">
        <v>3753</v>
      </c>
      <c r="E54" s="56">
        <v>5682</v>
      </c>
      <c r="F54" s="20">
        <v>3664</v>
      </c>
      <c r="G54" s="20">
        <v>6041</v>
      </c>
      <c r="H54" s="37" t="s">
        <v>60</v>
      </c>
      <c r="I54" s="11">
        <v>0</v>
      </c>
      <c r="J54" s="11">
        <v>0</v>
      </c>
      <c r="K54" s="20">
        <v>0</v>
      </c>
      <c r="L54" s="20">
        <v>0</v>
      </c>
      <c r="M54" s="11">
        <v>6635</v>
      </c>
      <c r="N54" s="11">
        <v>2800</v>
      </c>
      <c r="O54" s="20">
        <v>6800</v>
      </c>
      <c r="P54" s="20">
        <v>2905</v>
      </c>
      <c r="Q54" s="61" t="s">
        <v>90</v>
      </c>
      <c r="R54" s="2"/>
    </row>
    <row r="55" spans="1:18" ht="45" customHeight="1">
      <c r="A55" s="29" t="s">
        <v>93</v>
      </c>
      <c r="B55" s="54">
        <f t="shared" si="1"/>
        <v>17100</v>
      </c>
      <c r="C55" s="55">
        <f t="shared" si="2"/>
        <v>15342</v>
      </c>
      <c r="D55" s="56">
        <v>8430</v>
      </c>
      <c r="E55" s="56">
        <v>8670</v>
      </c>
      <c r="F55" s="20">
        <v>7214</v>
      </c>
      <c r="G55" s="20">
        <v>8128</v>
      </c>
      <c r="H55" s="37" t="s">
        <v>60</v>
      </c>
      <c r="I55" s="11">
        <v>17100</v>
      </c>
      <c r="J55" s="11">
        <v>0</v>
      </c>
      <c r="K55" s="20">
        <v>15342</v>
      </c>
      <c r="L55" s="20">
        <v>0</v>
      </c>
      <c r="M55" s="11">
        <v>0</v>
      </c>
      <c r="N55" s="11">
        <v>0</v>
      </c>
      <c r="O55" s="20">
        <v>0</v>
      </c>
      <c r="P55" s="20">
        <v>0</v>
      </c>
      <c r="Q55" s="31" t="s">
        <v>53</v>
      </c>
      <c r="R55" s="2"/>
    </row>
    <row r="56" spans="1:18" ht="45" customHeight="1">
      <c r="A56" s="29" t="s">
        <v>94</v>
      </c>
      <c r="B56" s="54">
        <f t="shared" si="1"/>
        <v>5190</v>
      </c>
      <c r="C56" s="55">
        <f t="shared" si="2"/>
        <v>5088</v>
      </c>
      <c r="D56" s="56">
        <v>1972</v>
      </c>
      <c r="E56" s="56">
        <v>3218</v>
      </c>
      <c r="F56" s="20">
        <v>1566</v>
      </c>
      <c r="G56" s="20">
        <v>3522</v>
      </c>
      <c r="H56" s="37" t="s">
        <v>60</v>
      </c>
      <c r="I56" s="11">
        <v>5190</v>
      </c>
      <c r="J56" s="11">
        <v>0</v>
      </c>
      <c r="K56" s="20">
        <v>5088</v>
      </c>
      <c r="L56" s="20">
        <v>0</v>
      </c>
      <c r="M56" s="11">
        <v>0</v>
      </c>
      <c r="N56" s="11">
        <v>0</v>
      </c>
      <c r="O56" s="20">
        <v>0</v>
      </c>
      <c r="P56" s="20">
        <v>0</v>
      </c>
      <c r="Q56" s="31" t="s">
        <v>53</v>
      </c>
      <c r="R56" s="2"/>
    </row>
    <row r="57" spans="1:18" ht="45" customHeight="1">
      <c r="A57" s="29" t="s">
        <v>95</v>
      </c>
      <c r="B57" s="54">
        <f t="shared" si="1"/>
        <v>47528</v>
      </c>
      <c r="C57" s="55">
        <f t="shared" si="2"/>
        <v>39523</v>
      </c>
      <c r="D57" s="56">
        <v>22954</v>
      </c>
      <c r="E57" s="56">
        <v>24574</v>
      </c>
      <c r="F57" s="20">
        <v>18859</v>
      </c>
      <c r="G57" s="20">
        <v>20664</v>
      </c>
      <c r="H57" s="37" t="s">
        <v>60</v>
      </c>
      <c r="I57" s="11">
        <v>0</v>
      </c>
      <c r="J57" s="11">
        <v>0</v>
      </c>
      <c r="K57" s="20">
        <v>0</v>
      </c>
      <c r="L57" s="20">
        <v>0</v>
      </c>
      <c r="M57" s="11">
        <v>0</v>
      </c>
      <c r="N57" s="11">
        <v>0</v>
      </c>
      <c r="O57" s="20">
        <v>0</v>
      </c>
      <c r="P57" s="20">
        <v>0</v>
      </c>
      <c r="Q57" s="31" t="s">
        <v>53</v>
      </c>
      <c r="R57" s="2"/>
    </row>
    <row r="58" spans="1:18" ht="45" customHeight="1">
      <c r="A58" s="29" t="s">
        <v>96</v>
      </c>
      <c r="B58" s="54">
        <f t="shared" si="1"/>
        <v>84086</v>
      </c>
      <c r="C58" s="55">
        <f t="shared" si="2"/>
        <v>99253</v>
      </c>
      <c r="D58" s="56">
        <v>47813</v>
      </c>
      <c r="E58" s="56">
        <v>36273</v>
      </c>
      <c r="F58" s="20">
        <v>53959</v>
      </c>
      <c r="G58" s="20">
        <v>45294</v>
      </c>
      <c r="H58" s="37" t="s">
        <v>60</v>
      </c>
      <c r="I58" s="11">
        <v>84086</v>
      </c>
      <c r="J58" s="11">
        <v>0</v>
      </c>
      <c r="K58" s="20">
        <v>99253</v>
      </c>
      <c r="L58" s="20">
        <v>0</v>
      </c>
      <c r="M58" s="11">
        <v>0</v>
      </c>
      <c r="N58" s="11">
        <v>0</v>
      </c>
      <c r="O58" s="20">
        <v>0</v>
      </c>
      <c r="P58" s="20">
        <v>0</v>
      </c>
      <c r="Q58" s="36" t="s">
        <v>91</v>
      </c>
      <c r="R58" s="2"/>
    </row>
    <row r="59" spans="1:18" ht="45" customHeight="1">
      <c r="A59" s="29" t="s">
        <v>97</v>
      </c>
      <c r="B59" s="54">
        <f t="shared" si="1"/>
        <v>68318</v>
      </c>
      <c r="C59" s="55">
        <f t="shared" si="2"/>
        <v>80888</v>
      </c>
      <c r="D59" s="56">
        <v>19622</v>
      </c>
      <c r="E59" s="56">
        <v>48696</v>
      </c>
      <c r="F59" s="20">
        <v>22833</v>
      </c>
      <c r="G59" s="20">
        <v>58055</v>
      </c>
      <c r="H59" s="37" t="s">
        <v>60</v>
      </c>
      <c r="I59" s="11">
        <v>0</v>
      </c>
      <c r="J59" s="11">
        <v>0</v>
      </c>
      <c r="K59" s="20">
        <v>0</v>
      </c>
      <c r="L59" s="20">
        <v>0</v>
      </c>
      <c r="M59" s="11">
        <v>0</v>
      </c>
      <c r="N59" s="11">
        <v>0</v>
      </c>
      <c r="O59" s="20">
        <v>0</v>
      </c>
      <c r="P59" s="20">
        <v>0</v>
      </c>
      <c r="Q59" s="31" t="s">
        <v>53</v>
      </c>
      <c r="R59" s="2"/>
    </row>
    <row r="60" spans="1:18" ht="45" customHeight="1">
      <c r="A60" s="29" t="s">
        <v>98</v>
      </c>
      <c r="B60" s="54">
        <f t="shared" si="1"/>
        <v>1358</v>
      </c>
      <c r="C60" s="55">
        <f t="shared" si="2"/>
        <v>1675</v>
      </c>
      <c r="D60" s="56">
        <v>0</v>
      </c>
      <c r="E60" s="56">
        <v>1358</v>
      </c>
      <c r="F60" s="20">
        <v>0</v>
      </c>
      <c r="G60" s="20">
        <v>1675</v>
      </c>
      <c r="H60" s="37" t="s">
        <v>60</v>
      </c>
      <c r="I60" s="11">
        <v>0</v>
      </c>
      <c r="J60" s="11">
        <v>0</v>
      </c>
      <c r="K60" s="20">
        <v>0</v>
      </c>
      <c r="L60" s="20">
        <v>0</v>
      </c>
      <c r="M60" s="11">
        <v>0</v>
      </c>
      <c r="N60" s="11">
        <v>0</v>
      </c>
      <c r="O60" s="20">
        <v>0</v>
      </c>
      <c r="P60" s="20">
        <v>0</v>
      </c>
      <c r="Q60" s="31" t="s">
        <v>53</v>
      </c>
      <c r="R60" s="2"/>
    </row>
    <row r="61" spans="1:18" ht="49.5" customHeight="1">
      <c r="A61" s="29" t="s">
        <v>99</v>
      </c>
      <c r="B61" s="54">
        <f t="shared" si="1"/>
        <v>2634</v>
      </c>
      <c r="C61" s="55">
        <f t="shared" si="2"/>
        <v>2893</v>
      </c>
      <c r="D61" s="56">
        <v>1449</v>
      </c>
      <c r="E61" s="56">
        <v>1185</v>
      </c>
      <c r="F61" s="20">
        <v>1482</v>
      </c>
      <c r="G61" s="20">
        <v>1411</v>
      </c>
      <c r="H61" s="37" t="s">
        <v>60</v>
      </c>
      <c r="I61" s="11">
        <v>2634</v>
      </c>
      <c r="J61" s="11">
        <v>0</v>
      </c>
      <c r="K61" s="20">
        <v>2893</v>
      </c>
      <c r="L61" s="20">
        <v>0</v>
      </c>
      <c r="M61" s="11">
        <v>0</v>
      </c>
      <c r="N61" s="11">
        <v>0</v>
      </c>
      <c r="O61" s="20">
        <v>0</v>
      </c>
      <c r="P61" s="20">
        <v>0</v>
      </c>
      <c r="Q61" s="43" t="s">
        <v>81</v>
      </c>
      <c r="R61" s="2"/>
    </row>
    <row r="62" spans="1:18" ht="57.75" customHeight="1">
      <c r="A62" s="40" t="s">
        <v>100</v>
      </c>
      <c r="B62" s="54">
        <f t="shared" si="1"/>
        <v>2600</v>
      </c>
      <c r="C62" s="55">
        <f t="shared" si="2"/>
        <v>2403</v>
      </c>
      <c r="D62" s="56">
        <v>1600</v>
      </c>
      <c r="E62" s="56">
        <v>1000</v>
      </c>
      <c r="F62" s="20">
        <v>1952</v>
      </c>
      <c r="G62" s="20">
        <v>451</v>
      </c>
      <c r="H62" s="37" t="s">
        <v>60</v>
      </c>
      <c r="I62" s="11">
        <v>0</v>
      </c>
      <c r="J62" s="11">
        <v>0</v>
      </c>
      <c r="K62" s="20">
        <v>0</v>
      </c>
      <c r="L62" s="20">
        <v>0</v>
      </c>
      <c r="M62" s="11">
        <v>0</v>
      </c>
      <c r="N62" s="11">
        <v>0</v>
      </c>
      <c r="O62" s="20">
        <v>0</v>
      </c>
      <c r="P62" s="20">
        <v>0</v>
      </c>
      <c r="Q62" s="28" t="s">
        <v>82</v>
      </c>
      <c r="R62" s="2"/>
    </row>
    <row r="63" spans="1:18" ht="42" customHeight="1">
      <c r="A63" s="40" t="s">
        <v>101</v>
      </c>
      <c r="B63" s="54">
        <f t="shared" ref="B63" si="3">+D63+E63</f>
        <v>2200</v>
      </c>
      <c r="C63" s="55">
        <f t="shared" ref="C63" si="4">+F63+G63</f>
        <v>1856</v>
      </c>
      <c r="D63" s="56">
        <v>1070</v>
      </c>
      <c r="E63" s="56">
        <v>1130</v>
      </c>
      <c r="F63" s="20">
        <v>1110</v>
      </c>
      <c r="G63" s="20">
        <v>746</v>
      </c>
      <c r="H63" s="37" t="s">
        <v>60</v>
      </c>
      <c r="I63" s="11">
        <v>0</v>
      </c>
      <c r="J63" s="11">
        <v>0</v>
      </c>
      <c r="K63" s="20">
        <v>0</v>
      </c>
      <c r="L63" s="20">
        <v>0</v>
      </c>
      <c r="M63" s="11">
        <v>0</v>
      </c>
      <c r="N63" s="11">
        <v>0</v>
      </c>
      <c r="O63" s="20">
        <v>0</v>
      </c>
      <c r="P63" s="20">
        <v>0</v>
      </c>
      <c r="Q63" s="31" t="s">
        <v>53</v>
      </c>
      <c r="R63" s="2"/>
    </row>
    <row r="64" spans="1:18" ht="45" customHeight="1">
      <c r="A64" s="29" t="s">
        <v>102</v>
      </c>
      <c r="B64" s="54">
        <f t="shared" si="1"/>
        <v>140376</v>
      </c>
      <c r="C64" s="55">
        <f t="shared" si="2"/>
        <v>135842</v>
      </c>
      <c r="D64" s="56">
        <v>84226</v>
      </c>
      <c r="E64" s="56">
        <v>56150</v>
      </c>
      <c r="F64" s="20">
        <v>78248</v>
      </c>
      <c r="G64" s="20">
        <v>57594</v>
      </c>
      <c r="H64" s="37" t="s">
        <v>60</v>
      </c>
      <c r="I64" s="11">
        <v>0</v>
      </c>
      <c r="J64" s="11">
        <v>0</v>
      </c>
      <c r="K64" s="20">
        <v>0</v>
      </c>
      <c r="L64" s="20">
        <v>0</v>
      </c>
      <c r="M64" s="11">
        <v>0</v>
      </c>
      <c r="N64" s="11">
        <v>0</v>
      </c>
      <c r="O64" s="20">
        <v>0</v>
      </c>
      <c r="P64" s="20">
        <v>0</v>
      </c>
      <c r="Q64" s="31" t="s">
        <v>53</v>
      </c>
      <c r="R64" s="2"/>
    </row>
    <row r="65" spans="1:18" ht="41.25" customHeight="1">
      <c r="A65" s="29" t="s">
        <v>103</v>
      </c>
      <c r="B65" s="54">
        <f t="shared" si="1"/>
        <v>3000</v>
      </c>
      <c r="C65" s="55">
        <f t="shared" si="2"/>
        <v>2633</v>
      </c>
      <c r="D65" s="56">
        <v>1500</v>
      </c>
      <c r="E65" s="56">
        <v>1500</v>
      </c>
      <c r="F65" s="20">
        <v>1131</v>
      </c>
      <c r="G65" s="20">
        <v>1502</v>
      </c>
      <c r="H65" s="37" t="s">
        <v>60</v>
      </c>
      <c r="I65" s="11">
        <v>3000</v>
      </c>
      <c r="J65" s="11">
        <v>0</v>
      </c>
      <c r="K65" s="20">
        <v>2633</v>
      </c>
      <c r="L65" s="20">
        <v>0</v>
      </c>
      <c r="M65" s="11">
        <v>0</v>
      </c>
      <c r="N65" s="11">
        <v>0</v>
      </c>
      <c r="O65" s="20">
        <v>0</v>
      </c>
      <c r="P65" s="20">
        <v>0</v>
      </c>
      <c r="Q65" s="31" t="s">
        <v>53</v>
      </c>
      <c r="R65" s="2"/>
    </row>
    <row r="66" spans="1:18" ht="57.75" customHeight="1">
      <c r="A66" s="29" t="s">
        <v>104</v>
      </c>
      <c r="B66" s="54">
        <f t="shared" si="1"/>
        <v>9987</v>
      </c>
      <c r="C66" s="55">
        <f t="shared" si="2"/>
        <v>11324</v>
      </c>
      <c r="D66" s="56">
        <v>4694</v>
      </c>
      <c r="E66" s="56">
        <v>5293</v>
      </c>
      <c r="F66" s="20">
        <v>5798</v>
      </c>
      <c r="G66" s="20">
        <v>5526</v>
      </c>
      <c r="H66" s="37" t="s">
        <v>60</v>
      </c>
      <c r="I66" s="11">
        <v>6991</v>
      </c>
      <c r="J66" s="11">
        <v>2996</v>
      </c>
      <c r="K66" s="20">
        <v>8297</v>
      </c>
      <c r="L66" s="20">
        <v>3027</v>
      </c>
      <c r="M66" s="11">
        <v>0</v>
      </c>
      <c r="N66" s="11">
        <v>0</v>
      </c>
      <c r="O66" s="20">
        <v>0</v>
      </c>
      <c r="P66" s="20">
        <v>0</v>
      </c>
      <c r="Q66" s="43" t="s">
        <v>59</v>
      </c>
      <c r="R66" s="2"/>
    </row>
    <row r="67" spans="1:18" ht="45" customHeight="1">
      <c r="A67" s="29" t="s">
        <v>105</v>
      </c>
      <c r="B67" s="54">
        <f t="shared" si="1"/>
        <v>73017</v>
      </c>
      <c r="C67" s="55">
        <f t="shared" si="2"/>
        <v>89326</v>
      </c>
      <c r="D67" s="56">
        <v>18290</v>
      </c>
      <c r="E67" s="56">
        <v>54727</v>
      </c>
      <c r="F67" s="20">
        <v>24176</v>
      </c>
      <c r="G67" s="20">
        <v>65150</v>
      </c>
      <c r="H67" s="37" t="s">
        <v>60</v>
      </c>
      <c r="I67" s="11">
        <v>73017</v>
      </c>
      <c r="J67" s="11">
        <v>0</v>
      </c>
      <c r="K67" s="20">
        <v>89326</v>
      </c>
      <c r="L67" s="20">
        <v>0</v>
      </c>
      <c r="M67" s="11">
        <v>0</v>
      </c>
      <c r="N67" s="11">
        <v>0</v>
      </c>
      <c r="O67" s="20">
        <v>0</v>
      </c>
      <c r="P67" s="20">
        <v>0</v>
      </c>
      <c r="Q67" s="31" t="s">
        <v>53</v>
      </c>
      <c r="R67" s="2"/>
    </row>
    <row r="68" spans="1:18" ht="43.5" customHeight="1">
      <c r="A68" s="29" t="s">
        <v>106</v>
      </c>
      <c r="B68" s="54">
        <f t="shared" si="1"/>
        <v>15700</v>
      </c>
      <c r="C68" s="55">
        <f t="shared" si="2"/>
        <v>15753</v>
      </c>
      <c r="D68" s="56">
        <v>4512</v>
      </c>
      <c r="E68" s="56">
        <v>11188</v>
      </c>
      <c r="F68" s="20">
        <v>2133</v>
      </c>
      <c r="G68" s="20">
        <v>13620</v>
      </c>
      <c r="H68" s="37" t="s">
        <v>60</v>
      </c>
      <c r="I68" s="11">
        <v>0</v>
      </c>
      <c r="J68" s="11">
        <v>0</v>
      </c>
      <c r="K68" s="20">
        <v>0</v>
      </c>
      <c r="L68" s="20">
        <v>0</v>
      </c>
      <c r="M68" s="11">
        <v>0</v>
      </c>
      <c r="N68" s="11">
        <v>0</v>
      </c>
      <c r="O68" s="20">
        <v>0</v>
      </c>
      <c r="P68" s="20">
        <v>0</v>
      </c>
      <c r="Q68" s="31" t="s">
        <v>53</v>
      </c>
      <c r="R68" s="2"/>
    </row>
    <row r="69" spans="1:18" ht="45" customHeight="1">
      <c r="A69" s="29" t="s">
        <v>107</v>
      </c>
      <c r="B69" s="54">
        <f t="shared" si="1"/>
        <v>38941</v>
      </c>
      <c r="C69" s="55">
        <f t="shared" si="2"/>
        <v>35602</v>
      </c>
      <c r="D69" s="56">
        <v>7657</v>
      </c>
      <c r="E69" s="56">
        <v>31284</v>
      </c>
      <c r="F69" s="20">
        <v>12247</v>
      </c>
      <c r="G69" s="20">
        <v>23355</v>
      </c>
      <c r="H69" s="37" t="s">
        <v>60</v>
      </c>
      <c r="I69" s="11">
        <v>38941</v>
      </c>
      <c r="J69" s="11">
        <v>0</v>
      </c>
      <c r="K69" s="20">
        <v>35602</v>
      </c>
      <c r="L69" s="20">
        <v>0</v>
      </c>
      <c r="M69" s="11">
        <v>0</v>
      </c>
      <c r="N69" s="11">
        <v>0</v>
      </c>
      <c r="O69" s="20">
        <v>0</v>
      </c>
      <c r="P69" s="20">
        <v>0</v>
      </c>
      <c r="Q69" s="31" t="s">
        <v>53</v>
      </c>
      <c r="R69" s="2"/>
    </row>
    <row r="70" spans="1:18" ht="36.75" customHeight="1">
      <c r="A70" s="9" t="s">
        <v>9</v>
      </c>
      <c r="B70" s="10">
        <f t="shared" ref="B70:G70" si="5">SUM(B18:B69)</f>
        <v>6144221</v>
      </c>
      <c r="C70" s="22">
        <f t="shared" si="5"/>
        <v>6194011</v>
      </c>
      <c r="D70" s="12">
        <f t="shared" si="5"/>
        <v>2702262</v>
      </c>
      <c r="E70" s="12">
        <f t="shared" si="5"/>
        <v>3441959</v>
      </c>
      <c r="F70" s="24">
        <f t="shared" si="5"/>
        <v>2505994</v>
      </c>
      <c r="G70" s="24">
        <f t="shared" si="5"/>
        <v>3688017</v>
      </c>
      <c r="H70" s="37" t="s">
        <v>60</v>
      </c>
      <c r="I70" s="12">
        <f t="shared" ref="I70:P70" si="6">SUM(I18:I69)</f>
        <v>2634825</v>
      </c>
      <c r="J70" s="12">
        <f t="shared" si="6"/>
        <v>1220663</v>
      </c>
      <c r="K70" s="24">
        <f t="shared" si="6"/>
        <v>2528175</v>
      </c>
      <c r="L70" s="24">
        <f t="shared" si="6"/>
        <v>1368717</v>
      </c>
      <c r="M70" s="12">
        <f t="shared" si="6"/>
        <v>45595</v>
      </c>
      <c r="N70" s="12">
        <f t="shared" si="6"/>
        <v>851546</v>
      </c>
      <c r="O70" s="24">
        <f t="shared" si="6"/>
        <v>54798</v>
      </c>
      <c r="P70" s="24">
        <f t="shared" si="6"/>
        <v>871276</v>
      </c>
      <c r="Q70" s="31" t="s">
        <v>53</v>
      </c>
    </row>
    <row r="71" spans="1:18" ht="36.75" hidden="1" customHeight="1">
      <c r="A71" s="45"/>
      <c r="B71" s="46"/>
      <c r="C71" s="47"/>
      <c r="D71" s="63">
        <f>+D70+E70</f>
        <v>6144221</v>
      </c>
      <c r="E71" s="63"/>
      <c r="F71" s="64">
        <f>+F70+G70</f>
        <v>6194011</v>
      </c>
      <c r="G71" s="64"/>
      <c r="H71" s="48">
        <f>+C70-F71</f>
        <v>0</v>
      </c>
      <c r="I71" s="63">
        <f>+I70+J70</f>
        <v>3855488</v>
      </c>
      <c r="J71" s="63"/>
      <c r="K71" s="64">
        <f>+K70+L70</f>
        <v>3896892</v>
      </c>
      <c r="L71" s="64"/>
      <c r="M71" s="63">
        <f>+M70+N70</f>
        <v>897141</v>
      </c>
      <c r="N71" s="63"/>
      <c r="O71" s="64">
        <f>+O70+P70</f>
        <v>926074</v>
      </c>
      <c r="P71" s="64"/>
      <c r="Q71" s="49"/>
    </row>
    <row r="72" spans="1:18" ht="38.1" customHeight="1">
      <c r="A72" s="8" t="s">
        <v>63</v>
      </c>
      <c r="B72" s="8"/>
      <c r="C72" s="18"/>
      <c r="D72" s="18"/>
      <c r="E72" s="18"/>
      <c r="F72" s="18"/>
      <c r="G72" s="18"/>
      <c r="H72" s="18"/>
      <c r="I72" s="18"/>
      <c r="J72" s="18"/>
      <c r="K72" s="18"/>
      <c r="L72" s="18"/>
      <c r="M72" s="18"/>
      <c r="N72" s="18"/>
      <c r="O72" s="18"/>
      <c r="P72" s="18"/>
    </row>
    <row r="73" spans="1:18" ht="38.1" customHeight="1">
      <c r="A73" s="38" t="s">
        <v>61</v>
      </c>
      <c r="B73" s="27"/>
      <c r="C73" s="19"/>
      <c r="D73" s="19"/>
      <c r="E73" s="19"/>
      <c r="F73" s="19"/>
      <c r="G73" s="19"/>
      <c r="H73" s="19"/>
      <c r="I73" s="19"/>
      <c r="J73" s="19"/>
      <c r="K73" s="19"/>
      <c r="L73" s="19"/>
      <c r="M73" s="19"/>
      <c r="N73" s="19"/>
      <c r="O73" s="19"/>
      <c r="P73" s="19"/>
    </row>
    <row r="74" spans="1:18" ht="38.1" customHeight="1">
      <c r="A74" s="38" t="s">
        <v>62</v>
      </c>
      <c r="B74" s="27"/>
      <c r="C74" s="19"/>
      <c r="D74" s="19"/>
      <c r="E74" s="19"/>
      <c r="F74" s="19"/>
      <c r="G74" s="19"/>
      <c r="H74" s="19"/>
      <c r="I74" s="19"/>
      <c r="J74" s="19"/>
      <c r="K74" s="19"/>
      <c r="L74" s="19"/>
      <c r="M74" s="19"/>
      <c r="N74" s="19"/>
      <c r="O74" s="19"/>
      <c r="P74" s="19"/>
    </row>
    <row r="75" spans="1:18" ht="38.1" customHeight="1">
      <c r="A75" s="27"/>
      <c r="B75" s="19"/>
      <c r="C75" s="19"/>
      <c r="D75" s="19"/>
      <c r="E75" s="19"/>
      <c r="F75" s="19"/>
      <c r="G75" s="19"/>
      <c r="H75" s="19"/>
      <c r="I75" s="19"/>
      <c r="J75" s="19"/>
      <c r="K75" s="19"/>
      <c r="L75" s="19"/>
      <c r="M75" s="19"/>
      <c r="N75" s="19"/>
      <c r="O75" s="19"/>
      <c r="P75" s="19"/>
    </row>
    <row r="76" spans="1:18" ht="38.1" customHeight="1">
      <c r="B76" s="19"/>
      <c r="C76" s="19"/>
      <c r="D76" s="19"/>
      <c r="E76" s="19"/>
      <c r="F76" s="19"/>
      <c r="G76" s="19"/>
      <c r="H76" s="19"/>
      <c r="I76" s="19"/>
      <c r="J76" s="19"/>
      <c r="K76" s="19"/>
      <c r="L76" s="19"/>
      <c r="M76" s="19"/>
      <c r="N76" s="19"/>
      <c r="O76" s="19"/>
      <c r="P76" s="19"/>
    </row>
    <row r="77" spans="1:18" ht="38.1" customHeight="1">
      <c r="A77" s="27"/>
      <c r="B77" s="19"/>
      <c r="C77" s="19"/>
      <c r="D77" s="19"/>
      <c r="E77" s="19"/>
      <c r="F77" s="19"/>
      <c r="G77" s="19"/>
      <c r="H77" s="19"/>
      <c r="I77" s="19"/>
      <c r="J77" s="19"/>
      <c r="K77" s="19"/>
      <c r="L77" s="19"/>
      <c r="M77" s="19"/>
      <c r="N77" s="19"/>
      <c r="O77" s="19"/>
      <c r="P77" s="19"/>
    </row>
    <row r="78" spans="1:18" ht="38.1" customHeight="1">
      <c r="A78" s="27"/>
      <c r="B78" s="19"/>
      <c r="C78" s="19"/>
      <c r="D78" s="19"/>
      <c r="E78" s="19"/>
      <c r="F78" s="53"/>
      <c r="G78" s="19"/>
      <c r="H78" s="19"/>
      <c r="I78" s="19"/>
      <c r="J78" s="19"/>
      <c r="K78" s="19"/>
      <c r="L78" s="19"/>
      <c r="M78" s="19"/>
      <c r="N78" s="19"/>
      <c r="O78" s="19"/>
      <c r="P78" s="19"/>
    </row>
    <row r="79" spans="1:18" ht="38.1" customHeight="1">
      <c r="A79" s="27"/>
      <c r="B79" s="19"/>
      <c r="C79" s="19"/>
      <c r="D79" s="19"/>
      <c r="E79" s="19"/>
      <c r="F79" s="19"/>
      <c r="G79" s="19"/>
      <c r="H79" s="19"/>
      <c r="I79" s="19"/>
      <c r="J79" s="19"/>
      <c r="K79" s="19"/>
      <c r="L79" s="19"/>
      <c r="M79" s="19"/>
      <c r="N79" s="19"/>
      <c r="O79" s="19"/>
      <c r="P79" s="19"/>
    </row>
    <row r="80" spans="1:18" ht="38.1" customHeight="1">
      <c r="A80" s="27"/>
      <c r="B80" s="19"/>
      <c r="C80" s="19"/>
      <c r="D80" s="19"/>
      <c r="E80" s="19"/>
      <c r="F80" s="19"/>
      <c r="G80" s="19"/>
      <c r="H80" s="19"/>
      <c r="I80" s="19"/>
      <c r="J80" s="19"/>
      <c r="K80" s="19"/>
      <c r="L80" s="19"/>
      <c r="M80" s="19"/>
      <c r="N80" s="19"/>
      <c r="O80" s="19"/>
      <c r="P80" s="19"/>
    </row>
    <row r="81" spans="1:16" ht="38.1" customHeight="1">
      <c r="A81" s="27"/>
      <c r="B81" s="19"/>
      <c r="C81" s="19"/>
      <c r="D81" s="19"/>
      <c r="E81" s="19"/>
      <c r="F81" s="19"/>
      <c r="G81" s="19"/>
      <c r="H81" s="19"/>
      <c r="I81" s="19"/>
      <c r="J81" s="19"/>
      <c r="K81" s="19"/>
      <c r="L81" s="19"/>
      <c r="M81" s="19"/>
      <c r="N81" s="19"/>
      <c r="O81" s="19"/>
      <c r="P81" s="19"/>
    </row>
    <row r="82" spans="1:16" ht="38.1" customHeight="1">
      <c r="B82" s="19"/>
      <c r="C82" s="19"/>
      <c r="D82" s="19"/>
      <c r="E82" s="19"/>
      <c r="F82" s="19"/>
      <c r="G82" s="19"/>
      <c r="H82" s="19"/>
      <c r="I82" s="19"/>
      <c r="J82" s="19"/>
      <c r="K82" s="19"/>
      <c r="L82" s="19"/>
      <c r="M82" s="19"/>
      <c r="N82" s="19"/>
      <c r="O82" s="19"/>
      <c r="P82" s="19"/>
    </row>
    <row r="83" spans="1:16" ht="38.1" customHeight="1">
      <c r="B83" s="19"/>
      <c r="C83" s="19"/>
      <c r="D83" s="19"/>
      <c r="E83" s="19"/>
      <c r="F83" s="19"/>
      <c r="G83" s="19"/>
      <c r="H83" s="19"/>
      <c r="I83" s="19"/>
      <c r="J83" s="19"/>
      <c r="K83" s="19"/>
      <c r="L83" s="19"/>
      <c r="M83" s="19"/>
      <c r="N83" s="19"/>
      <c r="O83" s="19"/>
      <c r="P83" s="19"/>
    </row>
    <row r="84" spans="1:16" ht="38.1" customHeight="1">
      <c r="B84" s="19"/>
      <c r="C84" s="19"/>
      <c r="D84" s="19"/>
      <c r="E84" s="19"/>
      <c r="F84" s="19"/>
      <c r="G84" s="19"/>
      <c r="H84" s="19"/>
      <c r="I84" s="19"/>
      <c r="J84" s="19"/>
      <c r="K84" s="19"/>
      <c r="L84" s="19"/>
      <c r="M84" s="19"/>
      <c r="N84" s="19"/>
      <c r="O84" s="19"/>
      <c r="P84" s="19"/>
    </row>
    <row r="85" spans="1:16" ht="38.1" customHeight="1">
      <c r="B85" s="19"/>
      <c r="C85" s="19"/>
      <c r="D85" s="19"/>
      <c r="E85" s="19"/>
      <c r="F85" s="19"/>
      <c r="G85" s="19"/>
      <c r="H85" s="19"/>
      <c r="I85" s="19"/>
      <c r="J85" s="19"/>
      <c r="K85" s="19"/>
      <c r="L85" s="19"/>
      <c r="M85" s="19"/>
      <c r="N85" s="19"/>
      <c r="O85" s="19"/>
      <c r="P85" s="19"/>
    </row>
  </sheetData>
  <mergeCells count="32">
    <mergeCell ref="A6:P7"/>
    <mergeCell ref="A16:A17"/>
    <mergeCell ref="D16:E16"/>
    <mergeCell ref="I16:J16"/>
    <mergeCell ref="M16:N16"/>
    <mergeCell ref="H16:H17"/>
    <mergeCell ref="A15:P15"/>
    <mergeCell ref="B16:B17"/>
    <mergeCell ref="A9:A11"/>
    <mergeCell ref="O16:P16"/>
    <mergeCell ref="F9:G11"/>
    <mergeCell ref="F12:G12"/>
    <mergeCell ref="I10:I11"/>
    <mergeCell ref="J10:J11"/>
    <mergeCell ref="H9:J9"/>
    <mergeCell ref="F14:G14"/>
    <mergeCell ref="Q16:Q17"/>
    <mergeCell ref="F16:G16"/>
    <mergeCell ref="B10:E11"/>
    <mergeCell ref="B13:E13"/>
    <mergeCell ref="B14:E14"/>
    <mergeCell ref="H10:H11"/>
    <mergeCell ref="B12:E12"/>
    <mergeCell ref="F13:G13"/>
    <mergeCell ref="C16:C17"/>
    <mergeCell ref="K16:L16"/>
    <mergeCell ref="D71:E71"/>
    <mergeCell ref="F71:G71"/>
    <mergeCell ref="I71:J71"/>
    <mergeCell ref="K71:L71"/>
    <mergeCell ref="O71:P71"/>
    <mergeCell ref="M71:N71"/>
  </mergeCells>
  <pageMargins left="0.19685039370078741" right="0.19685039370078741" top="0.19685039370078741" bottom="1.1811023622047245" header="0.31496062992125984" footer="0.31496062992125984"/>
  <pageSetup paperSize="9" scale="4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Poblacion Efectiva (Avance)</vt:lpstr>
      <vt:lpstr>'Poblacion Efectiva (Avance)'!Área_de_impresión</vt:lpstr>
      <vt:lpstr>'Poblacion Efectiva (Avance)'!Títulos_a_imprimir</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Dpto de Evaluacion del Gasto Publico</dc:creator>
  <cp:lastModifiedBy>Usuario</cp:lastModifiedBy>
  <cp:lastPrinted>2023-01-26T18:01:42Z</cp:lastPrinted>
  <dcterms:created xsi:type="dcterms:W3CDTF">2018-10-05T14:45:29Z</dcterms:created>
  <dcterms:modified xsi:type="dcterms:W3CDTF">2023-01-26T18:03:28Z</dcterms:modified>
</cp:coreProperties>
</file>